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8520"/>
  </bookViews>
  <sheets>
    <sheet name="803" sheetId="4" r:id="rId1"/>
    <sheet name="1003" sheetId="15" r:id="rId2"/>
    <sheet name="903" sheetId="16" r:id="rId3"/>
    <sheet name="703" sheetId="2" r:id="rId4"/>
  </sheets>
  <calcPr calcId="14562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24" i="16" l="1"/>
  <c r="F25" i="16"/>
  <c r="G7" i="4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8" i="2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10" i="15"/>
  <c r="F9" i="16"/>
  <c r="F10" i="16"/>
  <c r="F12" i="16"/>
  <c r="F13" i="16"/>
  <c r="F14" i="16"/>
  <c r="F15" i="16"/>
  <c r="F16" i="16"/>
  <c r="F17" i="16"/>
  <c r="F18" i="16"/>
  <c r="F19" i="16"/>
  <c r="F20" i="16"/>
  <c r="F22" i="16"/>
  <c r="F23" i="16"/>
  <c r="F27" i="16"/>
  <c r="F29" i="16"/>
  <c r="F30" i="16"/>
  <c r="F31" i="16"/>
  <c r="F32" i="16"/>
  <c r="F33" i="16"/>
  <c r="F34" i="16"/>
  <c r="F35" i="16"/>
  <c r="F36" i="16"/>
  <c r="F8" i="16"/>
</calcChain>
</file>

<file path=xl/sharedStrings.xml><?xml version="1.0" encoding="utf-8"?>
<sst xmlns="http://schemas.openxmlformats.org/spreadsheetml/2006/main" count="202" uniqueCount="136">
  <si>
    <t>SALCEDO CASTRO ESTEBAN DANIEL</t>
  </si>
  <si>
    <t>GUZMAN BENAVIDES CRISTIAN CAMILO</t>
  </si>
  <si>
    <t>POLANCO GARZON LAURA VALENTINA</t>
  </si>
  <si>
    <t>RODRIGUEZ SANDOVAL CAREN LORENA</t>
  </si>
  <si>
    <t>MONCADA MARTINEZ WENDY JOHANNA</t>
  </si>
  <si>
    <t>RODRIGUEZ FONSECA JAIR SEBASTIAN</t>
  </si>
  <si>
    <t>BELTRAN RODRIGUEZ MARIA ALEJANDRA</t>
  </si>
  <si>
    <t>HUERTAS BAENA ANDRES SANTIAGO</t>
  </si>
  <si>
    <t>VIRACACHA DAZA MARIA CAMILA</t>
  </si>
  <si>
    <t>GONZALEZ CORTES BRENDA NATALI</t>
  </si>
  <si>
    <t>LAGOS ROMERO LUIS GABRIEL</t>
  </si>
  <si>
    <t>SANCHEZ REINA YESSIKA YOANA</t>
  </si>
  <si>
    <t>SANTANA MENDEZ KEVIN ESTEBAN</t>
  </si>
  <si>
    <t>PLANILLAS</t>
  </si>
  <si>
    <t>AUXILIARES</t>
  </si>
  <si>
    <t>COLEGIO</t>
  </si>
  <si>
    <t>JOSÉ FÉLIX RESTREPO I.E.D. SEDE: A</t>
  </si>
  <si>
    <t>JORNADA</t>
  </si>
  <si>
    <t>TARDE</t>
  </si>
  <si>
    <t>PERIODO</t>
  </si>
  <si>
    <t>ASIGNATURA</t>
  </si>
  <si>
    <t>NOMBREDEL DOCENTE</t>
  </si>
  <si>
    <t>CURSO</t>
  </si>
  <si>
    <t>COD</t>
  </si>
  <si>
    <t>NOMBRES</t>
  </si>
  <si>
    <t>DESCRIPTORES</t>
  </si>
  <si>
    <t>Fallas (f)    Retardos ( r )</t>
  </si>
  <si>
    <t>DEFINTT.</t>
  </si>
  <si>
    <t>AUTOEV.</t>
  </si>
  <si>
    <t>T.F.</t>
  </si>
  <si>
    <t>PULIDO RIOS ANDRES FELIPE</t>
  </si>
  <si>
    <t>WILCHES GALINDO LUIGY SANTIAGO</t>
  </si>
  <si>
    <t>RAMIREZ ZAPATA JAIME ANDRES</t>
  </si>
  <si>
    <t>RUEDA USCATEGUI NASLY FABRIANA</t>
  </si>
  <si>
    <t>MURCIA REAL ANGIE NATALIA</t>
  </si>
  <si>
    <t>NEME PATIÑO WILMER ARNULFO</t>
  </si>
  <si>
    <t>HERNANDEZ GIAGREKUDO VALERY LUNARA</t>
  </si>
  <si>
    <t>YEPEZ ROMERO ROLANDO ANDRES</t>
  </si>
  <si>
    <t>RAMIREZ PINZON BRANDON DUBAN</t>
  </si>
  <si>
    <t>YEPEZ ROMERO RAUL ALBERTO</t>
  </si>
  <si>
    <t>CELIX BELTRAN CAREN YULIANA</t>
  </si>
  <si>
    <t>SANJUAN GUEVARA HELBER ENRIQUE</t>
  </si>
  <si>
    <t>COLMENARES ROJAS KEVIN ALEXANDER</t>
  </si>
  <si>
    <t>DURANGO CARDONA RONALD ESTIVEN</t>
  </si>
  <si>
    <t>FORERO VARELA DANNA KARINA</t>
  </si>
  <si>
    <t>GOMEZ PACHON ANGIE NATALIA</t>
  </si>
  <si>
    <t>MANCILLA MULCUE ERIKA NICOLL</t>
  </si>
  <si>
    <t>MORA LOAIZA JOHAN SEBASTIAN</t>
  </si>
  <si>
    <t>TORRES JIMENEZ WENDY CAROLAIN</t>
  </si>
  <si>
    <t>FRANCO MARIN JESUS SEBASTIAN</t>
  </si>
  <si>
    <t>MANRIQUE SOTO CAMILO ANDRES</t>
  </si>
  <si>
    <t>GUZMAN PARRA BRAYAN STIVEN</t>
  </si>
  <si>
    <t>MARTINEZ DUEÑAS JHONATHAN FABIAN</t>
  </si>
  <si>
    <t>QUIÑONEZ MONTAÑO MICHAEL ESTIVEN</t>
  </si>
  <si>
    <t>BENITEZ LUZ ANYELA</t>
  </si>
  <si>
    <t>CABRERA YASO OMAR FABIAN</t>
  </si>
  <si>
    <t>CHAVES MARIN JEFERSON ARLEY</t>
  </si>
  <si>
    <t>CONTRERAS DUARTE RAFAEL SANTIAGO</t>
  </si>
  <si>
    <t>CRUZ DIAZ JHON HENRY</t>
  </si>
  <si>
    <t>JOVEN TORRES LEIDY LUCIA</t>
  </si>
  <si>
    <t>NIETO QUINTERO YESSICA NATALIA</t>
  </si>
  <si>
    <t>NUMPAQUE GALLO JOSE GABRIEL</t>
  </si>
  <si>
    <t>RIVERA SANABRIA GINE ALEXANDRA</t>
  </si>
  <si>
    <t>SOLERA LOPEZ JULIETA CAROLINA</t>
  </si>
  <si>
    <t>ACERO MARQUEZ ANGIE LORENA</t>
  </si>
  <si>
    <t>DURAN RUEDA ANGIE PAOLA</t>
  </si>
  <si>
    <t>GONZALEZ SANCHEZ MANUEL ALEJANDRO</t>
  </si>
  <si>
    <t>GORDILLO PEREZ NASHLEY MICHELL</t>
  </si>
  <si>
    <t>TRIVIÑO OTALORA BRAYAN STIVEN</t>
  </si>
  <si>
    <t>VELOZA CASTELLANOS LAURA LICED</t>
  </si>
  <si>
    <t>VILLA ACERO TANIA MICHEL</t>
  </si>
  <si>
    <t>HERRERA SILVA ANDRES MAURICIO</t>
  </si>
  <si>
    <t>ARELLANO TORRES KAREN LORENA</t>
  </si>
  <si>
    <t>SAPUYES RINCON DIANA CAROLAY</t>
  </si>
  <si>
    <t>MUÑOZ RODRIGUEZ MARYLYN DAYANNA</t>
  </si>
  <si>
    <t>CARDOZO MONTALVO JAHAN CARLOS</t>
  </si>
  <si>
    <t>BORDA LOPEZ BRANDON STID</t>
  </si>
  <si>
    <t>CASALLAS CONTRERAS HEIDY LORENA</t>
  </si>
  <si>
    <t>DIANA VALERO JEIMMY ALEXANDRA</t>
  </si>
  <si>
    <t>HERNANDEZ CELIS JAVIER STEVEN</t>
  </si>
  <si>
    <t>VALENCIA CARDONA KATHERIN LIZETH</t>
  </si>
  <si>
    <t>CACERES SALAZAR DIEGO ALEJANDRO</t>
  </si>
  <si>
    <t>CARO CRUZ LAURA YICETH</t>
  </si>
  <si>
    <t>IBAÑEZ PRIETO JAVIER DAVID</t>
  </si>
  <si>
    <t>MEDINA GONZALEZ LAURA ALEJANDRA</t>
  </si>
  <si>
    <t>ORTEGA RODRIGUEZ BRAYAN STEVE</t>
  </si>
  <si>
    <t>RAMIREZ SANABRIA GUISLI NATALY</t>
  </si>
  <si>
    <t>REY PEÑATE JUAN FELIPE</t>
  </si>
  <si>
    <t>RODRIGUEZ RAMIREZ LIZETH ALEJANDRA</t>
  </si>
  <si>
    <t>RODRIGUEZ BAUTISTA LAURA MAYERLY</t>
  </si>
  <si>
    <t>SOBA JANSASOY LENDY SELENA</t>
  </si>
  <si>
    <t>AREVALO AMAYA ANDREA CATALINA</t>
  </si>
  <si>
    <t>AREVALO AMAYA JULIED MARCELA</t>
  </si>
  <si>
    <t>BARAJAS GONZALEZ WALTHER STEVENS</t>
  </si>
  <si>
    <t>BOTACHE RAMIREZ BAIRON FARID</t>
  </si>
  <si>
    <t>GONZALEZ RUIZ YICELA KAROLINA</t>
  </si>
  <si>
    <t>GONZALEZ ORTEGA MARIA FERNANDA</t>
  </si>
  <si>
    <t>HERNANDEZ BELTRAN JONATHAN ANDRES</t>
  </si>
  <si>
    <t>OCHOA LEAL JUAN CAMILO</t>
  </si>
  <si>
    <t>SOLANO PADILLA MARIA CAMILA</t>
  </si>
  <si>
    <t>BARRERA ORTIZ XIOMARA KATERINE</t>
  </si>
  <si>
    <t>CASTIBLANCO ROJAS BRANDON CAMILO</t>
  </si>
  <si>
    <t>GALLEGO MAHECHA LEIDY ESTEFANIA</t>
  </si>
  <si>
    <t>GAVIDIA MADRID MATEO ANDREY</t>
  </si>
  <si>
    <t>GRANDE NOEL YULIETH PAOLA</t>
  </si>
  <si>
    <t>MALAGON OLAYA ANGIE LORENA</t>
  </si>
  <si>
    <t>MONROY VEGA JONATHAN ALEJANDRO</t>
  </si>
  <si>
    <t>POSADA CRUZ MARIA PAULA</t>
  </si>
  <si>
    <t>QUESADA PRECIADO LAURA LIZETH</t>
  </si>
  <si>
    <t>QUIROGA MEDINA JAIRO ALEXANDER</t>
  </si>
  <si>
    <t>RODRIGUEZ CAMARGO KAREN LORENA</t>
  </si>
  <si>
    <t>BELTRAN CASTAÑEDA BRIAN LEANDRO</t>
  </si>
  <si>
    <t>BERRIO SOLANO BRANDON IVAN</t>
  </si>
  <si>
    <t>CABEZAS CESPEDES EDDIE SANTIAGO</t>
  </si>
  <si>
    <t>CEPEDA LOPEZ JOHAN JESID</t>
  </si>
  <si>
    <t xml:space="preserve">BARRERA ABONDANO ESTEBAN </t>
  </si>
  <si>
    <t xml:space="preserve">GOMEZ MOJOCOA SEBASTIAN </t>
  </si>
  <si>
    <t xml:space="preserve">MONTAÑO ALVAREZ GABRIELA </t>
  </si>
  <si>
    <t xml:space="preserve">COLORADO BARRIGA TIVIZAY </t>
  </si>
  <si>
    <t>BORDA CARRASQUILLA LEIDY TATIANA</t>
  </si>
  <si>
    <t>RODRIGUEZ CHAVES HAROLD YESID</t>
  </si>
  <si>
    <t>BELTRAN SANCHEZ MIGUEL DARIO</t>
  </si>
  <si>
    <t xml:space="preserve">GALVIS OLIVEROS FELIPE </t>
  </si>
  <si>
    <t xml:space="preserve">MEDINA BALLESTEROS CAMILA </t>
  </si>
  <si>
    <t xml:space="preserve">TORRES OSPINO EMMANUEL </t>
  </si>
  <si>
    <t>con</t>
  </si>
  <si>
    <t>aca</t>
  </si>
  <si>
    <t>exa</t>
  </si>
  <si>
    <t>tot</t>
  </si>
  <si>
    <t>fall</t>
  </si>
  <si>
    <t>RUIZ VELASQUEZ VIVIAN SOFIA</t>
  </si>
  <si>
    <t>PEREZ CASTAÑO ERIKA PAOLA</t>
  </si>
  <si>
    <t>QUIROGA RUIZ DAVID</t>
  </si>
  <si>
    <t>CARDONA DEISY LORENA</t>
  </si>
  <si>
    <t>AVILA RODRIGUEZ KEVIN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</si>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</sst>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Calibri"/>
      <family val="2"/>
    </font>
    <font>
      <sz val="10"/>
      <name val="Arial"/>
    </font>
    <font>
      <sz val="7"/>
      <name val="Verdana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5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5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6" xfId="0" applyFont="1" applyBorder="1"/>
    <xf numFmtId="0" fontId="4" fillId="2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topLeftCell="A5" workbookViewId="0">
      <selection activeCell="J35" sqref="J35"/>
    </sheetView>
  </sheetViews>
  <sheetFormatPr baseColWidth="10" defaultRowHeight="15" x14ac:dyDescent="0.25"/>
  <cols>
    <col min="1" max="1" width="3.7109375" style="17" customWidth="1"/>
    <col min="2" max="2" width="32.85546875" style="17" bestFit="1" customWidth="1"/>
    <col min="3" max="17" width="3.7109375" style="17" customWidth="1"/>
    <col min="18" max="19" width="5.7109375" style="17" customWidth="1"/>
    <col min="20" max="41" width="2.28515625" style="17" customWidth="1"/>
    <col min="42" max="42" width="4.7109375" style="17" customWidth="1"/>
    <col min="43" max="43" width="17.140625" style="17" customWidth="1"/>
    <col min="44" max="16384" width="11.42578125" style="17"/>
  </cols>
  <sheetData>
    <row r="1" spans="1:42" x14ac:dyDescent="0.25">
      <c r="A1" s="8"/>
      <c r="B1" s="23" t="s">
        <v>13</v>
      </c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 t="s">
        <v>17</v>
      </c>
      <c r="P1" s="34"/>
      <c r="Q1" s="34"/>
      <c r="R1" s="16" t="s">
        <v>22</v>
      </c>
      <c r="S1" s="34" t="s">
        <v>19</v>
      </c>
      <c r="T1" s="34"/>
      <c r="U1" s="34" t="s">
        <v>20</v>
      </c>
      <c r="V1" s="34"/>
      <c r="W1" s="34"/>
      <c r="X1" s="34"/>
      <c r="Y1" s="34"/>
      <c r="Z1" s="34"/>
      <c r="AA1" s="34"/>
      <c r="AB1" s="34"/>
      <c r="AC1" s="34"/>
      <c r="AD1" s="34"/>
      <c r="AE1" s="34" t="s">
        <v>21</v>
      </c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8"/>
    </row>
    <row r="2" spans="1:42" x14ac:dyDescent="0.25">
      <c r="A2" s="8"/>
      <c r="B2" s="23" t="s">
        <v>14</v>
      </c>
      <c r="C2" s="33" t="s">
        <v>16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 t="s">
        <v>18</v>
      </c>
      <c r="P2" s="34"/>
      <c r="Q2" s="34"/>
      <c r="R2" s="16">
        <v>803</v>
      </c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8"/>
    </row>
    <row r="3" spans="1:4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1.45" customHeight="1" x14ac:dyDescent="0.25">
      <c r="A4" s="7" t="s">
        <v>23</v>
      </c>
      <c r="B4" s="7" t="s">
        <v>24</v>
      </c>
      <c r="C4" s="30" t="s">
        <v>25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7" t="s">
        <v>28</v>
      </c>
      <c r="S4" s="7" t="s">
        <v>27</v>
      </c>
      <c r="T4" s="7" t="s">
        <v>26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 t="s">
        <v>29</v>
      </c>
    </row>
    <row r="5" spans="1:42" s="5" customFormat="1" ht="10.5" customHeight="1" x14ac:dyDescent="0.25">
      <c r="A5" s="13"/>
      <c r="B5" s="13"/>
      <c r="C5" s="25" t="s">
        <v>125</v>
      </c>
      <c r="D5" s="25" t="s">
        <v>126</v>
      </c>
      <c r="E5" s="25" t="s">
        <v>127</v>
      </c>
      <c r="F5" s="27" t="s">
        <v>135</v>
      </c>
      <c r="G5" s="25" t="s">
        <v>128</v>
      </c>
      <c r="H5" s="25"/>
      <c r="I5" s="25"/>
      <c r="J5" s="25"/>
      <c r="K5" s="25" t="s">
        <v>129</v>
      </c>
      <c r="L5" s="25"/>
      <c r="M5" s="25"/>
      <c r="N5" s="25"/>
      <c r="O5" s="25"/>
      <c r="P5" s="25"/>
      <c r="Q5" s="26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5" customFormat="1" ht="10.5" customHeight="1" x14ac:dyDescent="0.25">
      <c r="A6" s="13"/>
      <c r="B6" s="13"/>
      <c r="C6" s="25">
        <v>20</v>
      </c>
      <c r="D6" s="25">
        <v>20</v>
      </c>
      <c r="E6" s="25">
        <v>30</v>
      </c>
      <c r="F6" s="27">
        <v>30</v>
      </c>
      <c r="G6" s="25">
        <v>100</v>
      </c>
      <c r="H6" s="25"/>
      <c r="I6" s="25"/>
      <c r="J6" s="25"/>
      <c r="K6" s="25"/>
      <c r="L6" s="25"/>
      <c r="M6" s="25"/>
      <c r="N6" s="25"/>
      <c r="O6" s="25"/>
      <c r="P6" s="25"/>
      <c r="Q6" s="2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1.45" customHeight="1" x14ac:dyDescent="0.25">
      <c r="A7" s="18">
        <v>1</v>
      </c>
      <c r="B7" s="2" t="s">
        <v>64</v>
      </c>
      <c r="C7" s="7">
        <v>10</v>
      </c>
      <c r="D7" s="7">
        <v>2</v>
      </c>
      <c r="E7" s="7">
        <v>12</v>
      </c>
      <c r="F7" s="43">
        <v>12</v>
      </c>
      <c r="G7" s="7">
        <f>(C7+D7+E7+F7)/20</f>
        <v>1.8</v>
      </c>
      <c r="H7" s="7"/>
      <c r="I7" s="7"/>
      <c r="J7" s="7"/>
      <c r="K7" s="7">
        <v>12</v>
      </c>
      <c r="L7" s="7"/>
      <c r="M7" s="7"/>
      <c r="N7" s="7"/>
      <c r="O7" s="7"/>
      <c r="P7" s="7"/>
      <c r="Q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1.45" customHeight="1" x14ac:dyDescent="0.25">
      <c r="A8" s="18">
        <v>2</v>
      </c>
      <c r="B8" s="2" t="s">
        <v>91</v>
      </c>
      <c r="C8" s="7">
        <v>1</v>
      </c>
      <c r="D8" s="7">
        <v>10</v>
      </c>
      <c r="E8" s="7">
        <v>15</v>
      </c>
      <c r="F8" s="43">
        <v>12</v>
      </c>
      <c r="G8" s="7">
        <f t="shared" ref="G8:G31" si="0">(C8+D8+E8+F8)/20</f>
        <v>1.9</v>
      </c>
      <c r="H8" s="7"/>
      <c r="I8" s="7"/>
      <c r="J8" s="7"/>
      <c r="K8" s="7">
        <v>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1.45" customHeight="1" x14ac:dyDescent="0.25">
      <c r="A9" s="18">
        <v>3</v>
      </c>
      <c r="B9" s="2" t="s">
        <v>92</v>
      </c>
      <c r="C9" s="7">
        <v>10</v>
      </c>
      <c r="D9" s="7">
        <v>0</v>
      </c>
      <c r="E9" s="7">
        <v>3</v>
      </c>
      <c r="F9" s="43">
        <v>18</v>
      </c>
      <c r="G9" s="7">
        <f t="shared" si="0"/>
        <v>1.55</v>
      </c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1.45" customHeight="1" x14ac:dyDescent="0.25">
      <c r="A10" s="18"/>
      <c r="B10" s="2" t="s">
        <v>134</v>
      </c>
      <c r="C10" s="7">
        <v>10</v>
      </c>
      <c r="D10" s="7">
        <v>5</v>
      </c>
      <c r="E10" s="7">
        <v>15</v>
      </c>
      <c r="F10" s="43">
        <v>12</v>
      </c>
      <c r="G10" s="7">
        <f t="shared" si="0"/>
        <v>2.1</v>
      </c>
      <c r="H10" s="7"/>
      <c r="I10" s="7"/>
      <c r="J10" s="7"/>
      <c r="K10" s="7">
        <v>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1.45" customHeight="1" x14ac:dyDescent="0.25">
      <c r="A11" s="18">
        <v>4</v>
      </c>
      <c r="B11" s="2" t="s">
        <v>93</v>
      </c>
      <c r="C11" s="7">
        <v>5</v>
      </c>
      <c r="D11" s="7">
        <v>0</v>
      </c>
      <c r="E11" s="7">
        <v>6</v>
      </c>
      <c r="F11" s="43">
        <v>12</v>
      </c>
      <c r="G11" s="7">
        <f t="shared" si="0"/>
        <v>1.1499999999999999</v>
      </c>
      <c r="H11" s="7"/>
      <c r="I11" s="7"/>
      <c r="J11" s="7"/>
      <c r="K11" s="7">
        <v>20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1.45" customHeight="1" x14ac:dyDescent="0.25">
      <c r="A12" s="18">
        <v>5</v>
      </c>
      <c r="B12" s="2" t="s">
        <v>6</v>
      </c>
      <c r="C12" s="7">
        <v>1</v>
      </c>
      <c r="D12" s="7">
        <v>10</v>
      </c>
      <c r="E12" s="7">
        <v>9</v>
      </c>
      <c r="F12" s="43">
        <v>12</v>
      </c>
      <c r="G12" s="7">
        <f t="shared" si="0"/>
        <v>1.6</v>
      </c>
      <c r="H12" s="7"/>
      <c r="I12" s="7"/>
      <c r="J12" s="7"/>
      <c r="K12" s="7">
        <v>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1.45" customHeight="1" x14ac:dyDescent="0.25">
      <c r="A13" s="18">
        <v>6</v>
      </c>
      <c r="B13" s="2" t="s">
        <v>94</v>
      </c>
      <c r="C13" s="7">
        <v>1</v>
      </c>
      <c r="D13" s="7">
        <v>1</v>
      </c>
      <c r="E13" s="7">
        <v>0</v>
      </c>
      <c r="F13" s="43">
        <v>12</v>
      </c>
      <c r="G13" s="7">
        <f t="shared" si="0"/>
        <v>0.7</v>
      </c>
      <c r="H13" s="7"/>
      <c r="I13" s="7"/>
      <c r="J13" s="7"/>
      <c r="K13" s="7">
        <v>24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1.45" customHeight="1" x14ac:dyDescent="0.25">
      <c r="A14" s="18" t="s">
        <v>133</v>
      </c>
      <c r="B14" s="2"/>
      <c r="C14" s="7">
        <v>2</v>
      </c>
      <c r="D14" s="7">
        <v>10</v>
      </c>
      <c r="E14" s="7">
        <v>12</v>
      </c>
      <c r="F14" s="43">
        <v>12</v>
      </c>
      <c r="G14" s="7">
        <f t="shared" si="0"/>
        <v>1.8</v>
      </c>
      <c r="H14" s="7"/>
      <c r="I14" s="7"/>
      <c r="J14" s="7"/>
      <c r="K14" s="7">
        <v>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1.45" customHeight="1" x14ac:dyDescent="0.25">
      <c r="A15" s="18">
        <v>7</v>
      </c>
      <c r="B15" s="2" t="s">
        <v>42</v>
      </c>
      <c r="C15" s="7">
        <v>1</v>
      </c>
      <c r="D15" s="7">
        <v>1</v>
      </c>
      <c r="E15" s="7">
        <v>0</v>
      </c>
      <c r="F15" s="43">
        <v>12</v>
      </c>
      <c r="G15" s="7">
        <f t="shared" si="0"/>
        <v>0.7</v>
      </c>
      <c r="H15" s="7"/>
      <c r="I15" s="7"/>
      <c r="J15" s="7"/>
      <c r="K15" s="7">
        <v>24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1.45" customHeight="1" x14ac:dyDescent="0.25">
      <c r="A16" s="18">
        <v>8</v>
      </c>
      <c r="B16" s="2" t="s">
        <v>118</v>
      </c>
      <c r="C16" s="7">
        <v>1</v>
      </c>
      <c r="D16" s="7">
        <v>10</v>
      </c>
      <c r="E16" s="7">
        <v>9</v>
      </c>
      <c r="F16" s="43">
        <v>12</v>
      </c>
      <c r="G16" s="7">
        <f t="shared" si="0"/>
        <v>1.6</v>
      </c>
      <c r="H16" s="7"/>
      <c r="I16" s="7"/>
      <c r="J16" s="7"/>
      <c r="K16" s="7">
        <v>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1.45" customHeight="1" x14ac:dyDescent="0.25">
      <c r="A17" s="18">
        <v>9</v>
      </c>
      <c r="B17" s="2" t="s">
        <v>65</v>
      </c>
      <c r="C17" s="7">
        <v>1</v>
      </c>
      <c r="D17" s="7">
        <v>1</v>
      </c>
      <c r="E17" s="7">
        <v>0</v>
      </c>
      <c r="F17" s="43">
        <v>12</v>
      </c>
      <c r="G17" s="7">
        <f t="shared" si="0"/>
        <v>0.7</v>
      </c>
      <c r="H17" s="7"/>
      <c r="I17" s="7"/>
      <c r="J17" s="7"/>
      <c r="K17" s="7">
        <v>24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1.45" customHeight="1" x14ac:dyDescent="0.25">
      <c r="A18" s="18">
        <v>10</v>
      </c>
      <c r="B18" s="2" t="s">
        <v>96</v>
      </c>
      <c r="C18" s="7">
        <v>10</v>
      </c>
      <c r="D18" s="7">
        <v>6</v>
      </c>
      <c r="E18" s="7">
        <v>6</v>
      </c>
      <c r="F18" s="43">
        <v>12</v>
      </c>
      <c r="G18" s="7">
        <f t="shared" si="0"/>
        <v>1.7</v>
      </c>
      <c r="H18" s="7"/>
      <c r="I18" s="7"/>
      <c r="J18" s="7"/>
      <c r="K18" s="7">
        <v>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1.45" customHeight="1" x14ac:dyDescent="0.25">
      <c r="A19" s="18">
        <v>11</v>
      </c>
      <c r="B19" s="2" t="s">
        <v>95</v>
      </c>
      <c r="C19" s="7">
        <v>1</v>
      </c>
      <c r="D19" s="7">
        <v>1</v>
      </c>
      <c r="E19" s="7">
        <v>0</v>
      </c>
      <c r="F19" s="43">
        <v>12</v>
      </c>
      <c r="G19" s="7">
        <f t="shared" si="0"/>
        <v>0.7</v>
      </c>
      <c r="H19" s="7"/>
      <c r="I19" s="7"/>
      <c r="J19" s="7"/>
      <c r="K19" s="7">
        <v>24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1.45" customHeight="1" x14ac:dyDescent="0.25">
      <c r="A20" s="18">
        <v>12</v>
      </c>
      <c r="B20" s="2" t="s">
        <v>66</v>
      </c>
      <c r="C20" s="7">
        <v>9</v>
      </c>
      <c r="D20" s="7">
        <v>3</v>
      </c>
      <c r="E20" s="7">
        <v>12</v>
      </c>
      <c r="F20" s="43">
        <v>18</v>
      </c>
      <c r="G20" s="7">
        <f t="shared" si="0"/>
        <v>2.1</v>
      </c>
      <c r="H20" s="7"/>
      <c r="I20" s="7"/>
      <c r="J20" s="7"/>
      <c r="K20" s="7">
        <v>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1.45" customHeight="1" x14ac:dyDescent="0.25">
      <c r="A21" s="18">
        <v>13</v>
      </c>
      <c r="B21" s="2" t="s">
        <v>97</v>
      </c>
      <c r="C21" s="7">
        <v>5</v>
      </c>
      <c r="D21" s="7">
        <v>0</v>
      </c>
      <c r="E21" s="7">
        <v>15</v>
      </c>
      <c r="F21" s="43">
        <v>18</v>
      </c>
      <c r="G21" s="7">
        <f t="shared" si="0"/>
        <v>1.9</v>
      </c>
      <c r="H21" s="7"/>
      <c r="I21" s="7"/>
      <c r="J21" s="7"/>
      <c r="K21" s="7">
        <v>20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1.45" customHeight="1" x14ac:dyDescent="0.25">
      <c r="A22" s="18">
        <v>14</v>
      </c>
      <c r="B22" s="2" t="s">
        <v>46</v>
      </c>
      <c r="C22" s="7">
        <v>5</v>
      </c>
      <c r="D22" s="7">
        <v>0</v>
      </c>
      <c r="E22" s="7">
        <v>3</v>
      </c>
      <c r="F22" s="43">
        <v>12</v>
      </c>
      <c r="G22" s="7">
        <f t="shared" si="0"/>
        <v>1</v>
      </c>
      <c r="H22" s="7"/>
      <c r="I22" s="7"/>
      <c r="J22" s="7"/>
      <c r="K22" s="7">
        <v>12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1.45" customHeight="1" x14ac:dyDescent="0.25">
      <c r="A23" s="18">
        <v>15</v>
      </c>
      <c r="B23" s="2" t="s">
        <v>47</v>
      </c>
      <c r="C23" s="7">
        <v>10</v>
      </c>
      <c r="D23" s="7">
        <v>3</v>
      </c>
      <c r="E23" s="7">
        <v>18</v>
      </c>
      <c r="F23" s="43">
        <v>20.399999999999999</v>
      </c>
      <c r="G23" s="7">
        <f t="shared" si="0"/>
        <v>2.57</v>
      </c>
      <c r="H23" s="7"/>
      <c r="I23" s="7"/>
      <c r="J23" s="7"/>
      <c r="K23" s="7">
        <v>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1.45" customHeight="1" x14ac:dyDescent="0.25">
      <c r="A24" s="18">
        <v>16</v>
      </c>
      <c r="B24" s="2" t="s">
        <v>98</v>
      </c>
      <c r="C24" s="7">
        <v>17</v>
      </c>
      <c r="D24" s="7">
        <v>15</v>
      </c>
      <c r="E24" s="7">
        <v>15</v>
      </c>
      <c r="F24" s="43">
        <v>27</v>
      </c>
      <c r="G24" s="7">
        <f t="shared" si="0"/>
        <v>3.7</v>
      </c>
      <c r="H24" s="7"/>
      <c r="I24" s="7"/>
      <c r="J24" s="7"/>
      <c r="K24" s="7"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1.45" customHeight="1" x14ac:dyDescent="0.25">
      <c r="A25" s="18">
        <v>17</v>
      </c>
      <c r="B25" s="2" t="s">
        <v>5</v>
      </c>
      <c r="C25" s="7">
        <v>9</v>
      </c>
      <c r="D25" s="7">
        <v>3</v>
      </c>
      <c r="E25" s="7">
        <v>15</v>
      </c>
      <c r="F25" s="43">
        <v>18</v>
      </c>
      <c r="G25" s="7">
        <f t="shared" si="0"/>
        <v>2.25</v>
      </c>
      <c r="H25" s="7"/>
      <c r="I25" s="7"/>
      <c r="J25" s="7"/>
      <c r="K25" s="7">
        <v>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1.45" customHeight="1" x14ac:dyDescent="0.25">
      <c r="A26" s="18">
        <v>18</v>
      </c>
      <c r="B26" s="2" t="s">
        <v>3</v>
      </c>
      <c r="C26" s="7">
        <v>9</v>
      </c>
      <c r="D26" s="7">
        <v>0</v>
      </c>
      <c r="E26" s="7">
        <v>3</v>
      </c>
      <c r="F26" s="43">
        <v>23</v>
      </c>
      <c r="G26" s="7">
        <f t="shared" si="0"/>
        <v>1.75</v>
      </c>
      <c r="H26" s="7"/>
      <c r="I26" s="7"/>
      <c r="J26" s="7"/>
      <c r="K26" s="7">
        <v>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1.45" customHeight="1" x14ac:dyDescent="0.25">
      <c r="A27" s="18">
        <v>19</v>
      </c>
      <c r="B27" s="2" t="s">
        <v>99</v>
      </c>
      <c r="C27" s="7">
        <v>20</v>
      </c>
      <c r="D27" s="7">
        <v>5</v>
      </c>
      <c r="E27" s="7">
        <v>3</v>
      </c>
      <c r="F27" s="43">
        <v>18</v>
      </c>
      <c r="G27" s="7">
        <f t="shared" si="0"/>
        <v>2.2999999999999998</v>
      </c>
      <c r="H27" s="7"/>
      <c r="I27" s="7"/>
      <c r="J27" s="7"/>
      <c r="K27" s="7">
        <v>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1.45" customHeight="1" x14ac:dyDescent="0.25">
      <c r="A28" s="18">
        <v>20</v>
      </c>
      <c r="B28" s="2" t="s">
        <v>48</v>
      </c>
      <c r="C28" s="7">
        <v>10</v>
      </c>
      <c r="D28" s="7">
        <v>4</v>
      </c>
      <c r="E28" s="7">
        <v>9</v>
      </c>
      <c r="F28" s="43">
        <v>18</v>
      </c>
      <c r="G28" s="7">
        <f t="shared" si="0"/>
        <v>2.0499999999999998</v>
      </c>
      <c r="H28" s="7"/>
      <c r="I28" s="7"/>
      <c r="J28" s="7"/>
      <c r="K28" s="7">
        <v>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1.45" customHeight="1" x14ac:dyDescent="0.25">
      <c r="A29" s="18">
        <v>21</v>
      </c>
      <c r="B29" s="2" t="s">
        <v>68</v>
      </c>
      <c r="C29" s="7">
        <v>9</v>
      </c>
      <c r="D29" s="7">
        <v>3</v>
      </c>
      <c r="E29" s="7">
        <v>12</v>
      </c>
      <c r="F29" s="43">
        <v>24</v>
      </c>
      <c r="G29" s="7">
        <f t="shared" si="0"/>
        <v>2.4</v>
      </c>
      <c r="H29" s="7"/>
      <c r="I29" s="7"/>
      <c r="J29" s="7"/>
      <c r="K29" s="7">
        <v>8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1.45" customHeight="1" x14ac:dyDescent="0.25">
      <c r="A30" s="18">
        <v>22</v>
      </c>
      <c r="B30" s="2" t="s">
        <v>69</v>
      </c>
      <c r="C30" s="7">
        <v>1</v>
      </c>
      <c r="D30" s="7">
        <v>1</v>
      </c>
      <c r="E30" s="7">
        <v>0</v>
      </c>
      <c r="F30" s="43">
        <v>12</v>
      </c>
      <c r="G30" s="7">
        <f t="shared" si="0"/>
        <v>0.7</v>
      </c>
      <c r="H30" s="7"/>
      <c r="I30" s="7"/>
      <c r="J30" s="7"/>
      <c r="K30" s="7">
        <v>24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1.45" customHeight="1" x14ac:dyDescent="0.25">
      <c r="A31" s="18">
        <v>23</v>
      </c>
      <c r="B31" s="2" t="s">
        <v>70</v>
      </c>
      <c r="C31" s="7">
        <v>1</v>
      </c>
      <c r="D31" s="7">
        <v>1</v>
      </c>
      <c r="E31" s="7">
        <v>0</v>
      </c>
      <c r="F31" s="43">
        <v>12</v>
      </c>
      <c r="G31" s="7">
        <f t="shared" si="0"/>
        <v>0.7</v>
      </c>
      <c r="H31" s="7"/>
      <c r="I31" s="7"/>
      <c r="J31" s="7"/>
      <c r="K31" s="7">
        <v>24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1.45" customHeight="1" x14ac:dyDescent="0.25">
      <c r="A32" s="18">
        <v>24</v>
      </c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1.45" customHeight="1" x14ac:dyDescent="0.25">
      <c r="A33" s="18">
        <v>25</v>
      </c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1.45" customHeight="1" x14ac:dyDescent="0.25">
      <c r="A34" s="18">
        <v>26</v>
      </c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1.45" customHeight="1" x14ac:dyDescent="0.25">
      <c r="A35" s="18">
        <v>27</v>
      </c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1.45" customHeight="1" x14ac:dyDescent="0.25">
      <c r="A36" s="18">
        <v>28</v>
      </c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1.45" customHeight="1" x14ac:dyDescent="0.25">
      <c r="A37" s="18">
        <v>29</v>
      </c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1.45" customHeight="1" x14ac:dyDescent="0.25">
      <c r="A38" s="18">
        <v>30</v>
      </c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1.45" customHeight="1" x14ac:dyDescent="0.25">
      <c r="A39" s="18">
        <v>31</v>
      </c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1.45" customHeight="1" x14ac:dyDescent="0.25">
      <c r="A40" s="18">
        <v>32</v>
      </c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1.45" customHeight="1" x14ac:dyDescent="0.25">
      <c r="A41" s="18">
        <v>33</v>
      </c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1.45" customHeight="1" x14ac:dyDescent="0.25">
      <c r="A42" s="18">
        <v>34</v>
      </c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1.45" customHeight="1" x14ac:dyDescent="0.25">
      <c r="A43" s="18">
        <v>35</v>
      </c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11.45" customHeight="1" x14ac:dyDescent="0.25">
      <c r="A44" s="18">
        <v>36</v>
      </c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1.45" customHeight="1" x14ac:dyDescent="0.25">
      <c r="A45" s="18">
        <v>37</v>
      </c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</sheetData>
  <mergeCells count="11">
    <mergeCell ref="AE2:AO2"/>
    <mergeCell ref="C1:N1"/>
    <mergeCell ref="O1:Q1"/>
    <mergeCell ref="S1:T1"/>
    <mergeCell ref="U1:AD1"/>
    <mergeCell ref="AE1:AO1"/>
    <mergeCell ref="C4:Q4"/>
    <mergeCell ref="C2:N2"/>
    <mergeCell ref="O2:Q2"/>
    <mergeCell ref="S2:T2"/>
    <mergeCell ref="U2:AD2"/>
  </mergeCells>
  <pageMargins left="1.2598425196850394" right="0.51181102362204722" top="0" bottom="0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A18" workbookViewId="0">
      <selection activeCell="E27" sqref="E27"/>
    </sheetView>
  </sheetViews>
  <sheetFormatPr baseColWidth="10" defaultRowHeight="15" x14ac:dyDescent="0.25"/>
  <cols>
    <col min="1" max="1" width="3.7109375" style="5" customWidth="1"/>
    <col min="2" max="2" width="32.85546875" style="5" bestFit="1" customWidth="1"/>
    <col min="3" max="16" width="3.7109375" style="5" customWidth="1"/>
    <col min="17" max="18" width="5.7109375" style="5" customWidth="1"/>
    <col min="19" max="40" width="2.28515625" style="5" customWidth="1"/>
    <col min="41" max="41" width="4.7109375" style="5" customWidth="1"/>
    <col min="42" max="42" width="17.140625" style="5" customWidth="1"/>
    <col min="43" max="16384" width="11.42578125" style="5"/>
  </cols>
  <sheetData>
    <row r="1" spans="1:41" ht="11.4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ht="11.4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1.4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1.45" customHeight="1" x14ac:dyDescent="0.25">
      <c r="A4" s="4"/>
      <c r="B4" s="24" t="s">
        <v>13</v>
      </c>
      <c r="C4" s="39" t="s">
        <v>15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17</v>
      </c>
      <c r="O4" s="39"/>
      <c r="P4" s="39"/>
      <c r="Q4" s="3" t="s">
        <v>22</v>
      </c>
      <c r="R4" s="39" t="s">
        <v>19</v>
      </c>
      <c r="S4" s="39"/>
      <c r="T4" s="39" t="s">
        <v>20</v>
      </c>
      <c r="U4" s="39"/>
      <c r="V4" s="39"/>
      <c r="W4" s="39"/>
      <c r="X4" s="39"/>
      <c r="Y4" s="39"/>
      <c r="Z4" s="39"/>
      <c r="AA4" s="39"/>
      <c r="AB4" s="39"/>
      <c r="AC4" s="39"/>
      <c r="AD4" s="39" t="s">
        <v>21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4"/>
    </row>
    <row r="5" spans="1:41" ht="11.45" customHeight="1" x14ac:dyDescent="0.25">
      <c r="A5" s="4"/>
      <c r="B5" s="24" t="s">
        <v>14</v>
      </c>
      <c r="C5" s="38" t="s">
        <v>16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 t="s">
        <v>18</v>
      </c>
      <c r="O5" s="39"/>
      <c r="P5" s="39"/>
      <c r="Q5" s="3">
        <v>1003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4"/>
    </row>
    <row r="6" spans="1:41" ht="11.4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1.45" customHeight="1" x14ac:dyDescent="0.25">
      <c r="A7" s="1" t="s">
        <v>23</v>
      </c>
      <c r="B7" s="1" t="s">
        <v>24</v>
      </c>
      <c r="C7" s="35" t="s">
        <v>25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1" t="s">
        <v>28</v>
      </c>
      <c r="R7" s="1" t="s">
        <v>27</v>
      </c>
      <c r="S7" s="1" t="s">
        <v>26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 t="s">
        <v>29</v>
      </c>
    </row>
    <row r="8" spans="1:41" ht="10.5" customHeight="1" x14ac:dyDescent="0.25">
      <c r="A8" s="13"/>
      <c r="B8" s="13"/>
      <c r="C8" s="25" t="s">
        <v>125</v>
      </c>
      <c r="D8" s="25" t="s">
        <v>126</v>
      </c>
      <c r="E8" s="25" t="s">
        <v>127</v>
      </c>
      <c r="F8" s="25" t="s">
        <v>128</v>
      </c>
      <c r="G8" s="25"/>
      <c r="H8" s="25"/>
      <c r="I8" s="25"/>
      <c r="J8" s="25" t="s">
        <v>129</v>
      </c>
      <c r="K8" s="25"/>
      <c r="L8" s="25"/>
      <c r="M8" s="25"/>
      <c r="N8" s="25"/>
      <c r="O8" s="25"/>
      <c r="P8" s="2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0.5" customHeight="1" x14ac:dyDescent="0.25">
      <c r="A9" s="13"/>
      <c r="B9" s="13"/>
      <c r="C9" s="25">
        <v>30</v>
      </c>
      <c r="D9" s="25">
        <v>40</v>
      </c>
      <c r="E9" s="25">
        <v>30</v>
      </c>
      <c r="F9" s="25">
        <v>100</v>
      </c>
      <c r="G9" s="25"/>
      <c r="H9" s="25"/>
      <c r="I9" s="25"/>
      <c r="J9" s="25"/>
      <c r="K9" s="25"/>
      <c r="L9" s="25"/>
      <c r="M9" s="25"/>
      <c r="N9" s="25"/>
      <c r="O9" s="25"/>
      <c r="P9" s="2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1.45" customHeight="1" x14ac:dyDescent="0.25">
      <c r="A10" s="1">
        <v>1</v>
      </c>
      <c r="B10" s="15" t="s">
        <v>111</v>
      </c>
      <c r="C10" s="1"/>
      <c r="D10" s="1"/>
      <c r="E10" s="1">
        <v>2</v>
      </c>
      <c r="F10" s="1">
        <f>(C10+D10*8+E10*6)/20+0.7</f>
        <v>1.2999999999999998</v>
      </c>
      <c r="G10" s="1"/>
      <c r="H10" s="1"/>
      <c r="I10" s="1"/>
      <c r="J10" s="1">
        <v>6</v>
      </c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1.45" customHeight="1" x14ac:dyDescent="0.25">
      <c r="A11" s="1">
        <v>2</v>
      </c>
      <c r="B11" s="15" t="s">
        <v>121</v>
      </c>
      <c r="C11" s="1">
        <v>18</v>
      </c>
      <c r="D11" s="1">
        <v>0</v>
      </c>
      <c r="E11" s="1">
        <v>1</v>
      </c>
      <c r="F11" s="1">
        <f t="shared" ref="F11:F36" si="0">(C11+D11*8+E11*6)/20+0.7</f>
        <v>1.9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1.45" customHeight="1" x14ac:dyDescent="0.25">
      <c r="A12" s="1">
        <v>3</v>
      </c>
      <c r="B12" s="15" t="s">
        <v>112</v>
      </c>
      <c r="C12" s="1">
        <v>20</v>
      </c>
      <c r="D12" s="1">
        <v>0</v>
      </c>
      <c r="E12" s="1">
        <v>1</v>
      </c>
      <c r="F12" s="1">
        <f t="shared" si="0"/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1.45" customHeight="1" x14ac:dyDescent="0.25">
      <c r="A13" s="1">
        <v>4</v>
      </c>
      <c r="B13" s="15" t="s">
        <v>76</v>
      </c>
      <c r="C13" s="1">
        <v>20</v>
      </c>
      <c r="D13" s="1">
        <v>0</v>
      </c>
      <c r="E13" s="1">
        <v>2</v>
      </c>
      <c r="F13" s="1">
        <f t="shared" si="0"/>
        <v>2.2999999999999998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1.45" customHeight="1" x14ac:dyDescent="0.25">
      <c r="A14" s="1">
        <v>5</v>
      </c>
      <c r="B14" s="15" t="s">
        <v>113</v>
      </c>
      <c r="C14" s="1">
        <v>13</v>
      </c>
      <c r="D14" s="1">
        <v>0</v>
      </c>
      <c r="E14" s="1">
        <v>2</v>
      </c>
      <c r="F14" s="1">
        <f t="shared" si="0"/>
        <v>1.95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1.45" customHeight="1" x14ac:dyDescent="0.25">
      <c r="A15" s="1">
        <v>6</v>
      </c>
      <c r="B15" s="15" t="s">
        <v>77</v>
      </c>
      <c r="C15" s="1">
        <v>25</v>
      </c>
      <c r="D15" s="1">
        <v>2</v>
      </c>
      <c r="E15" s="1">
        <v>3</v>
      </c>
      <c r="F15" s="1">
        <f t="shared" si="0"/>
        <v>3.6500000000000004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1.45" customHeight="1" x14ac:dyDescent="0.25">
      <c r="A16" s="1">
        <v>7</v>
      </c>
      <c r="B16" s="15" t="s">
        <v>40</v>
      </c>
      <c r="C16" s="1"/>
      <c r="D16" s="1"/>
      <c r="E16" s="1"/>
      <c r="F16" s="1">
        <f t="shared" si="0"/>
        <v>0.7</v>
      </c>
      <c r="G16" s="1"/>
      <c r="H16" s="1"/>
      <c r="I16" s="1"/>
      <c r="J16" s="1">
        <v>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1.45" customHeight="1" x14ac:dyDescent="0.25">
      <c r="A17" s="1">
        <v>8</v>
      </c>
      <c r="B17" s="15" t="s">
        <v>114</v>
      </c>
      <c r="C17" s="1"/>
      <c r="D17" s="1"/>
      <c r="E17" s="1">
        <v>2</v>
      </c>
      <c r="F17" s="1">
        <f t="shared" si="0"/>
        <v>1.2999999999999998</v>
      </c>
      <c r="G17" s="1"/>
      <c r="H17" s="1"/>
      <c r="I17" s="1"/>
      <c r="J17" s="1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1.45" customHeight="1" x14ac:dyDescent="0.25">
      <c r="A18" s="1">
        <v>9</v>
      </c>
      <c r="B18" s="15" t="s">
        <v>78</v>
      </c>
      <c r="C18" s="1"/>
      <c r="D18" s="1"/>
      <c r="E18" s="1">
        <v>2</v>
      </c>
      <c r="F18" s="1">
        <f t="shared" si="0"/>
        <v>1.2999999999999998</v>
      </c>
      <c r="G18" s="1"/>
      <c r="H18" s="1"/>
      <c r="I18" s="1"/>
      <c r="J18" s="1">
        <v>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1.45" customHeight="1" x14ac:dyDescent="0.25">
      <c r="A19" s="1">
        <v>10</v>
      </c>
      <c r="B19" s="15" t="s">
        <v>122</v>
      </c>
      <c r="C19" s="1">
        <v>15</v>
      </c>
      <c r="D19" s="1">
        <v>3</v>
      </c>
      <c r="E19" s="1"/>
      <c r="F19" s="1">
        <f t="shared" si="0"/>
        <v>2.65</v>
      </c>
      <c r="G19" s="1"/>
      <c r="H19" s="1"/>
      <c r="I19" s="1"/>
      <c r="J19" s="1">
        <v>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1.45" customHeight="1" x14ac:dyDescent="0.25">
      <c r="A20" s="1">
        <v>11</v>
      </c>
      <c r="B20" s="15" t="s">
        <v>9</v>
      </c>
      <c r="C20" s="1">
        <v>20</v>
      </c>
      <c r="D20" s="1">
        <v>1</v>
      </c>
      <c r="E20" s="1">
        <v>1</v>
      </c>
      <c r="F20" s="1">
        <f t="shared" si="0"/>
        <v>2.4</v>
      </c>
      <c r="G20" s="1"/>
      <c r="H20" s="1"/>
      <c r="I20" s="1"/>
      <c r="J20" s="1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1.45" customHeight="1" x14ac:dyDescent="0.25">
      <c r="A21" s="1">
        <v>12</v>
      </c>
      <c r="B21" s="15" t="s">
        <v>1</v>
      </c>
      <c r="C21" s="1"/>
      <c r="D21" s="1"/>
      <c r="E21" s="1">
        <v>1</v>
      </c>
      <c r="F21" s="1">
        <f t="shared" si="0"/>
        <v>1</v>
      </c>
      <c r="G21" s="1"/>
      <c r="H21" s="1"/>
      <c r="I21" s="1"/>
      <c r="J21" s="1">
        <v>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1.45" customHeight="1" x14ac:dyDescent="0.25">
      <c r="A22" s="1">
        <v>13</v>
      </c>
      <c r="B22" s="15" t="s">
        <v>79</v>
      </c>
      <c r="C22" s="1">
        <v>25</v>
      </c>
      <c r="D22" s="1">
        <v>3</v>
      </c>
      <c r="E22" s="1">
        <v>1</v>
      </c>
      <c r="F22" s="1">
        <f t="shared" si="0"/>
        <v>3.45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1.45" customHeight="1" x14ac:dyDescent="0.25">
      <c r="A23" s="1">
        <v>14</v>
      </c>
      <c r="B23" s="15" t="s">
        <v>36</v>
      </c>
      <c r="C23" s="1"/>
      <c r="D23" s="1"/>
      <c r="E23" s="1">
        <v>3</v>
      </c>
      <c r="F23" s="1">
        <f t="shared" si="0"/>
        <v>1.6</v>
      </c>
      <c r="G23" s="1"/>
      <c r="H23" s="1"/>
      <c r="I23" s="1"/>
      <c r="J23" s="1">
        <v>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1.45" customHeight="1" x14ac:dyDescent="0.25">
      <c r="A24" s="1">
        <v>15</v>
      </c>
      <c r="B24" s="15" t="s">
        <v>7</v>
      </c>
      <c r="C24" s="1">
        <v>20</v>
      </c>
      <c r="D24" s="1">
        <v>2</v>
      </c>
      <c r="E24" s="1">
        <v>2</v>
      </c>
      <c r="F24" s="1">
        <f t="shared" si="0"/>
        <v>3.0999999999999996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1.45" customHeight="1" x14ac:dyDescent="0.25">
      <c r="A25" s="1">
        <v>16</v>
      </c>
      <c r="B25" s="15" t="s">
        <v>10</v>
      </c>
      <c r="C25" s="1"/>
      <c r="D25" s="1"/>
      <c r="E25" s="1">
        <v>1</v>
      </c>
      <c r="F25" s="1">
        <f t="shared" si="0"/>
        <v>1</v>
      </c>
      <c r="G25" s="1"/>
      <c r="H25" s="1"/>
      <c r="I25" s="1"/>
      <c r="J25" s="1">
        <v>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1.45" customHeight="1" x14ac:dyDescent="0.25">
      <c r="A26" s="1">
        <v>17</v>
      </c>
      <c r="B26" s="15" t="s">
        <v>123</v>
      </c>
      <c r="C26" s="1">
        <v>20</v>
      </c>
      <c r="D26" s="1">
        <v>3</v>
      </c>
      <c r="E26" s="1">
        <v>3</v>
      </c>
      <c r="F26" s="1">
        <f t="shared" si="0"/>
        <v>3.8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1.45" customHeight="1" x14ac:dyDescent="0.25">
      <c r="A27" s="1">
        <v>18</v>
      </c>
      <c r="B27" s="15" t="s">
        <v>34</v>
      </c>
      <c r="C27" s="1"/>
      <c r="D27" s="1"/>
      <c r="E27" s="1">
        <v>2</v>
      </c>
      <c r="F27" s="1">
        <f t="shared" si="0"/>
        <v>1.2999999999999998</v>
      </c>
      <c r="G27" s="1"/>
      <c r="H27" s="1"/>
      <c r="I27" s="1"/>
      <c r="J27" s="1">
        <v>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1.45" customHeight="1" x14ac:dyDescent="0.25">
      <c r="A28" s="1"/>
      <c r="B28" s="15" t="s">
        <v>131</v>
      </c>
      <c r="C28" s="1"/>
      <c r="D28" s="1"/>
      <c r="E28" s="1">
        <v>2</v>
      </c>
      <c r="F28" s="1">
        <f t="shared" si="0"/>
        <v>1.2999999999999998</v>
      </c>
      <c r="G28" s="1"/>
      <c r="H28" s="1"/>
      <c r="I28" s="1"/>
      <c r="J28" s="1">
        <v>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1.45" customHeight="1" x14ac:dyDescent="0.25">
      <c r="A29" s="1">
        <v>19</v>
      </c>
      <c r="B29" s="15" t="s">
        <v>35</v>
      </c>
      <c r="C29" s="1">
        <v>22</v>
      </c>
      <c r="D29" s="1">
        <v>1</v>
      </c>
      <c r="E29" s="1">
        <v>4</v>
      </c>
      <c r="F29" s="1">
        <f t="shared" si="0"/>
        <v>3.4000000000000004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1.45" customHeight="1" x14ac:dyDescent="0.25">
      <c r="A30" s="1">
        <v>20</v>
      </c>
      <c r="B30" s="15" t="s">
        <v>30</v>
      </c>
      <c r="C30" s="1">
        <v>22</v>
      </c>
      <c r="D30" s="1">
        <v>4</v>
      </c>
      <c r="E30" s="1">
        <v>2</v>
      </c>
      <c r="F30" s="1">
        <f t="shared" si="0"/>
        <v>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1.45" customHeight="1" x14ac:dyDescent="0.25">
      <c r="A31" s="1">
        <v>21</v>
      </c>
      <c r="B31" s="15" t="s">
        <v>33</v>
      </c>
      <c r="C31" s="1"/>
      <c r="D31" s="1"/>
      <c r="E31" s="1">
        <v>1</v>
      </c>
      <c r="F31" s="1">
        <f t="shared" si="0"/>
        <v>1</v>
      </c>
      <c r="G31" s="1"/>
      <c r="H31" s="1"/>
      <c r="I31" s="1"/>
      <c r="J31" s="1">
        <v>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1.45" customHeight="1" x14ac:dyDescent="0.25">
      <c r="A32" s="1">
        <v>22</v>
      </c>
      <c r="B32" s="15" t="s">
        <v>41</v>
      </c>
      <c r="C32" s="1">
        <v>20</v>
      </c>
      <c r="D32" s="1">
        <v>3</v>
      </c>
      <c r="E32" s="1">
        <v>2</v>
      </c>
      <c r="F32" s="1">
        <f t="shared" si="0"/>
        <v>3.5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1.45" customHeight="1" x14ac:dyDescent="0.25">
      <c r="A33" s="1">
        <v>23</v>
      </c>
      <c r="B33" s="15" t="s">
        <v>73</v>
      </c>
      <c r="C33" s="1">
        <v>12</v>
      </c>
      <c r="D33" s="1">
        <v>0</v>
      </c>
      <c r="E33" s="1">
        <v>2</v>
      </c>
      <c r="F33" s="1">
        <f t="shared" si="0"/>
        <v>1.9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1.45" customHeight="1" x14ac:dyDescent="0.25">
      <c r="A34" s="1">
        <v>24</v>
      </c>
      <c r="B34" s="15" t="s">
        <v>124</v>
      </c>
      <c r="C34" s="1">
        <v>20</v>
      </c>
      <c r="D34" s="1">
        <v>1</v>
      </c>
      <c r="E34" s="1">
        <v>3</v>
      </c>
      <c r="F34" s="1">
        <f t="shared" si="0"/>
        <v>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1.45" customHeight="1" x14ac:dyDescent="0.25">
      <c r="A35" s="1">
        <v>25</v>
      </c>
      <c r="B35" s="15" t="s">
        <v>8</v>
      </c>
      <c r="C35" s="1">
        <v>18</v>
      </c>
      <c r="D35" s="1">
        <v>0</v>
      </c>
      <c r="E35" s="1">
        <v>2</v>
      </c>
      <c r="F35" s="1">
        <f t="shared" si="0"/>
        <v>2.2000000000000002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1.45" customHeight="1" x14ac:dyDescent="0.25">
      <c r="A36" s="1">
        <v>26</v>
      </c>
      <c r="B36" s="15" t="s">
        <v>31</v>
      </c>
      <c r="C36" s="1">
        <v>25</v>
      </c>
      <c r="D36" s="1">
        <v>4</v>
      </c>
      <c r="E36" s="1">
        <v>3</v>
      </c>
      <c r="F36" s="1">
        <f t="shared" si="0"/>
        <v>4.45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1.45" customHeight="1" x14ac:dyDescent="0.25">
      <c r="A37" s="1">
        <v>27</v>
      </c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1.45" customHeight="1" x14ac:dyDescent="0.25">
      <c r="A38" s="1">
        <v>28</v>
      </c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1.45" customHeight="1" x14ac:dyDescent="0.25">
      <c r="A39" s="1">
        <v>29</v>
      </c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1.45" customHeight="1" x14ac:dyDescent="0.25">
      <c r="A40" s="1">
        <v>30</v>
      </c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1.45" customHeight="1" x14ac:dyDescent="0.25">
      <c r="A41" s="1">
        <v>31</v>
      </c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1.45" customHeight="1" x14ac:dyDescent="0.25">
      <c r="A42" s="6">
        <v>32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1.45" customHeight="1" x14ac:dyDescent="0.25">
      <c r="A43" s="6">
        <v>33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1.45" customHeight="1" x14ac:dyDescent="0.25">
      <c r="A44" s="6">
        <v>34</v>
      </c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1.45" customHeight="1" x14ac:dyDescent="0.25">
      <c r="A45" s="6">
        <v>35</v>
      </c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1.45" customHeight="1" x14ac:dyDescent="0.25">
      <c r="A46" s="1">
        <v>36</v>
      </c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1.45" customHeight="1" x14ac:dyDescent="0.25">
      <c r="A47" s="6">
        <v>37</v>
      </c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1.45" customHeight="1" x14ac:dyDescent="0.25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1.45" customHeight="1" x14ac:dyDescent="0.25">
      <c r="A49" s="6">
        <v>39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</sheetData>
  <mergeCells count="11">
    <mergeCell ref="AD5:AN5"/>
    <mergeCell ref="C4:M4"/>
    <mergeCell ref="N4:P4"/>
    <mergeCell ref="R4:S4"/>
    <mergeCell ref="T4:AC4"/>
    <mergeCell ref="AD4:AN4"/>
    <mergeCell ref="C7:P7"/>
    <mergeCell ref="C5:M5"/>
    <mergeCell ref="N5:P5"/>
    <mergeCell ref="R5:S5"/>
    <mergeCell ref="T5:AC5"/>
  </mergeCells>
  <pageMargins left="1.27" right="0.51181102362204722" top="0.55118110236220474" bottom="0.55118110236220474" header="0.31496062992125984" footer="0.31496062992125984"/>
  <pageSetup paperSize="5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opLeftCell="A16" workbookViewId="0">
      <selection activeCell="F29" sqref="F29"/>
    </sheetView>
  </sheetViews>
  <sheetFormatPr baseColWidth="10" defaultRowHeight="15" x14ac:dyDescent="0.25"/>
  <cols>
    <col min="1" max="1" width="3.7109375" style="5" customWidth="1"/>
    <col min="2" max="2" width="32.85546875" style="5" bestFit="1" customWidth="1"/>
    <col min="3" max="16" width="3.7109375" style="5" customWidth="1"/>
    <col min="17" max="18" width="5.7109375" style="5" customWidth="1"/>
    <col min="19" max="40" width="2.28515625" style="5" customWidth="1"/>
    <col min="41" max="41" width="4.7109375" style="5" customWidth="1"/>
    <col min="42" max="42" width="17.140625" style="5" customWidth="1"/>
    <col min="43" max="16384" width="11.42578125" style="5"/>
  </cols>
  <sheetData>
    <row r="1" spans="1:4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x14ac:dyDescent="0.25">
      <c r="A2" s="4"/>
      <c r="B2" s="12" t="s">
        <v>13</v>
      </c>
      <c r="C2" s="39" t="s">
        <v>15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17</v>
      </c>
      <c r="O2" s="39"/>
      <c r="P2" s="39"/>
      <c r="Q2" s="3" t="s">
        <v>22</v>
      </c>
      <c r="R2" s="39" t="s">
        <v>19</v>
      </c>
      <c r="S2" s="39"/>
      <c r="T2" s="39" t="s">
        <v>20</v>
      </c>
      <c r="U2" s="39"/>
      <c r="V2" s="39"/>
      <c r="W2" s="39"/>
      <c r="X2" s="39"/>
      <c r="Y2" s="39"/>
      <c r="Z2" s="39"/>
      <c r="AA2" s="39"/>
      <c r="AB2" s="39"/>
      <c r="AC2" s="39"/>
      <c r="AD2" s="39" t="s">
        <v>21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"/>
    </row>
    <row r="3" spans="1:41" ht="10.5" customHeight="1" x14ac:dyDescent="0.25">
      <c r="A3" s="4"/>
      <c r="B3" s="12" t="s">
        <v>14</v>
      </c>
      <c r="C3" s="38" t="s">
        <v>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 t="s">
        <v>18</v>
      </c>
      <c r="O3" s="39"/>
      <c r="P3" s="39"/>
      <c r="Q3" s="3">
        <v>903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"/>
    </row>
    <row r="4" spans="1:41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0.5" customHeight="1" x14ac:dyDescent="0.25">
      <c r="A5" s="13" t="s">
        <v>23</v>
      </c>
      <c r="B5" s="13" t="s">
        <v>24</v>
      </c>
      <c r="C5" s="40" t="s">
        <v>25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13" t="s">
        <v>28</v>
      </c>
      <c r="R5" s="13" t="s">
        <v>27</v>
      </c>
      <c r="S5" s="13" t="s">
        <v>26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29</v>
      </c>
    </row>
    <row r="6" spans="1:41" ht="10.5" customHeight="1" x14ac:dyDescent="0.25">
      <c r="A6" s="13"/>
      <c r="B6" s="13"/>
      <c r="C6" s="25" t="s">
        <v>125</v>
      </c>
      <c r="D6" s="25" t="s">
        <v>126</v>
      </c>
      <c r="E6" s="25" t="s">
        <v>127</v>
      </c>
      <c r="F6" s="25" t="s">
        <v>128</v>
      </c>
      <c r="G6" s="25"/>
      <c r="H6" s="25"/>
      <c r="I6" s="25"/>
      <c r="J6" s="25" t="s">
        <v>129</v>
      </c>
      <c r="K6" s="25"/>
      <c r="L6" s="25"/>
      <c r="M6" s="25"/>
      <c r="N6" s="25"/>
      <c r="O6" s="25"/>
      <c r="P6" s="2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0.5" customHeight="1" x14ac:dyDescent="0.25">
      <c r="A7" s="13"/>
      <c r="B7" s="13"/>
      <c r="C7" s="25">
        <v>30</v>
      </c>
      <c r="D7" s="25">
        <v>40</v>
      </c>
      <c r="E7" s="25">
        <v>30</v>
      </c>
      <c r="F7" s="25">
        <v>100</v>
      </c>
      <c r="G7" s="25"/>
      <c r="H7" s="25"/>
      <c r="I7" s="25"/>
      <c r="J7" s="25"/>
      <c r="K7" s="25"/>
      <c r="L7" s="25"/>
      <c r="M7" s="25"/>
      <c r="N7" s="25"/>
      <c r="O7" s="25"/>
      <c r="P7" s="2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14" customFormat="1" ht="10.5" customHeight="1" x14ac:dyDescent="0.25">
      <c r="A8" s="1">
        <v>1</v>
      </c>
      <c r="B8" s="15" t="s">
        <v>72</v>
      </c>
      <c r="E8" s="14">
        <v>4</v>
      </c>
      <c r="F8" s="14">
        <f>(C8+D8*5+E8*6)/20+0.7</f>
        <v>1.9</v>
      </c>
      <c r="J8" s="14">
        <v>8</v>
      </c>
      <c r="K8" s="1"/>
      <c r="L8" s="1"/>
      <c r="M8" s="1"/>
      <c r="N8" s="1"/>
      <c r="O8" s="1"/>
      <c r="P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14" customFormat="1" ht="11.45" customHeight="1" x14ac:dyDescent="0.25">
      <c r="A9" s="1">
        <v>2</v>
      </c>
      <c r="B9" s="15" t="s">
        <v>100</v>
      </c>
      <c r="C9" s="1">
        <v>10</v>
      </c>
      <c r="D9" s="1">
        <v>0</v>
      </c>
      <c r="E9" s="1">
        <v>1</v>
      </c>
      <c r="F9" s="14">
        <f t="shared" ref="F9:F36" si="0">(C9+D9*5+E9*6)/20+0.7</f>
        <v>1.5</v>
      </c>
      <c r="G9" s="1"/>
      <c r="H9" s="1"/>
      <c r="I9" s="1"/>
      <c r="J9" s="1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14" customFormat="1" ht="11.45" customHeight="1" x14ac:dyDescent="0.25">
      <c r="A10" s="1">
        <v>3</v>
      </c>
      <c r="B10" s="15" t="s">
        <v>119</v>
      </c>
      <c r="C10" s="1"/>
      <c r="D10" s="1"/>
      <c r="E10" s="1">
        <v>1</v>
      </c>
      <c r="F10" s="14">
        <f t="shared" si="0"/>
        <v>1</v>
      </c>
      <c r="G10" s="1"/>
      <c r="H10" s="1"/>
      <c r="I10" s="1"/>
      <c r="J10" s="1">
        <v>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14" customFormat="1" ht="11.45" customHeight="1" x14ac:dyDescent="0.25">
      <c r="A11" s="1">
        <v>4</v>
      </c>
      <c r="B11" s="15" t="s">
        <v>75</v>
      </c>
      <c r="C11" s="1">
        <v>15</v>
      </c>
      <c r="D11" s="1">
        <v>4</v>
      </c>
      <c r="E11" s="1"/>
      <c r="F11" s="14">
        <v>3.9</v>
      </c>
      <c r="G11" s="1"/>
      <c r="H11" s="1"/>
      <c r="I11" s="1"/>
      <c r="J11" s="1">
        <v>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14" customFormat="1" ht="11.45" customHeight="1" x14ac:dyDescent="0.25">
      <c r="A12" s="1">
        <v>5</v>
      </c>
      <c r="B12" s="15" t="s">
        <v>101</v>
      </c>
      <c r="C12" s="1">
        <v>17</v>
      </c>
      <c r="D12" s="1">
        <v>6</v>
      </c>
      <c r="E12" s="1">
        <v>1</v>
      </c>
      <c r="F12" s="14">
        <f t="shared" si="0"/>
        <v>3.3499999999999996</v>
      </c>
      <c r="G12" s="1"/>
      <c r="H12" s="1"/>
      <c r="I12" s="1"/>
      <c r="J12" s="1">
        <v>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14" customFormat="1" ht="11.45" customHeight="1" x14ac:dyDescent="0.25">
      <c r="A13" s="1">
        <v>6</v>
      </c>
      <c r="B13" s="15" t="s">
        <v>44</v>
      </c>
      <c r="C13" s="1">
        <v>10</v>
      </c>
      <c r="D13" s="1">
        <v>0</v>
      </c>
      <c r="E13" s="1">
        <v>1</v>
      </c>
      <c r="F13" s="14">
        <f t="shared" si="0"/>
        <v>1.5</v>
      </c>
      <c r="G13" s="1"/>
      <c r="H13" s="1"/>
      <c r="I13" s="1"/>
      <c r="J13" s="1">
        <v>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14" customFormat="1" ht="11.45" customHeight="1" x14ac:dyDescent="0.25">
      <c r="A14" s="1">
        <v>7</v>
      </c>
      <c r="B14" s="15" t="s">
        <v>102</v>
      </c>
      <c r="C14" s="1">
        <v>15</v>
      </c>
      <c r="D14" s="1">
        <v>1</v>
      </c>
      <c r="E14" s="1">
        <v>1</v>
      </c>
      <c r="F14" s="14">
        <f t="shared" si="0"/>
        <v>2</v>
      </c>
      <c r="G14" s="1"/>
      <c r="H14" s="1"/>
      <c r="I14" s="1"/>
      <c r="J14" s="1">
        <v>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14" customFormat="1" ht="11.45" customHeight="1" x14ac:dyDescent="0.25">
      <c r="A15" s="1">
        <v>8</v>
      </c>
      <c r="B15" s="15" t="s">
        <v>103</v>
      </c>
      <c r="C15" s="1"/>
      <c r="D15" s="1"/>
      <c r="E15" s="1">
        <v>2</v>
      </c>
      <c r="F15" s="14">
        <f t="shared" si="0"/>
        <v>1.2999999999999998</v>
      </c>
      <c r="G15" s="1"/>
      <c r="H15" s="1"/>
      <c r="I15" s="1"/>
      <c r="J15" s="1">
        <v>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14" customFormat="1" ht="11.45" customHeight="1" x14ac:dyDescent="0.25">
      <c r="A16" s="1">
        <v>9</v>
      </c>
      <c r="B16" s="15" t="s">
        <v>45</v>
      </c>
      <c r="C16" s="1">
        <v>10</v>
      </c>
      <c r="D16" s="1">
        <v>0</v>
      </c>
      <c r="E16" s="1">
        <v>1</v>
      </c>
      <c r="F16" s="14">
        <f t="shared" si="0"/>
        <v>1.5</v>
      </c>
      <c r="G16" s="1"/>
      <c r="H16" s="1"/>
      <c r="I16" s="1"/>
      <c r="J16" s="1">
        <v>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14" customFormat="1" ht="11.45" customHeight="1" x14ac:dyDescent="0.25">
      <c r="A17" s="1">
        <v>10</v>
      </c>
      <c r="B17" s="15" t="s">
        <v>104</v>
      </c>
      <c r="C17" s="1"/>
      <c r="D17" s="1"/>
      <c r="E17" s="1">
        <v>3</v>
      </c>
      <c r="F17" s="14">
        <f t="shared" si="0"/>
        <v>1.6</v>
      </c>
      <c r="G17" s="1"/>
      <c r="H17" s="1"/>
      <c r="I17" s="1"/>
      <c r="J17" s="1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14" customFormat="1" ht="11.45" customHeight="1" x14ac:dyDescent="0.25">
      <c r="A18" s="1">
        <v>11</v>
      </c>
      <c r="B18" s="15" t="s">
        <v>71</v>
      </c>
      <c r="C18" s="1"/>
      <c r="D18" s="1"/>
      <c r="E18" s="1">
        <v>2</v>
      </c>
      <c r="F18" s="14">
        <f t="shared" si="0"/>
        <v>1.2999999999999998</v>
      </c>
      <c r="G18" s="1"/>
      <c r="H18" s="1"/>
      <c r="I18" s="1"/>
      <c r="J18" s="1">
        <v>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14" customFormat="1" ht="11.45" customHeight="1" x14ac:dyDescent="0.25">
      <c r="A19" s="1">
        <v>12</v>
      </c>
      <c r="B19" s="15" t="s">
        <v>105</v>
      </c>
      <c r="C19" s="1"/>
      <c r="D19" s="1"/>
      <c r="E19" s="1">
        <v>1</v>
      </c>
      <c r="F19" s="14">
        <f t="shared" si="0"/>
        <v>1</v>
      </c>
      <c r="G19" s="1"/>
      <c r="H19" s="1"/>
      <c r="I19" s="1"/>
      <c r="J19" s="1">
        <v>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14" customFormat="1" ht="11.45" customHeight="1" x14ac:dyDescent="0.25">
      <c r="A20" s="1">
        <v>13</v>
      </c>
      <c r="B20" s="15" t="s">
        <v>4</v>
      </c>
      <c r="C20" s="1"/>
      <c r="D20" s="1"/>
      <c r="E20" s="1">
        <v>3</v>
      </c>
      <c r="F20" s="14">
        <f t="shared" si="0"/>
        <v>1.6</v>
      </c>
      <c r="G20" s="1"/>
      <c r="H20" s="1"/>
      <c r="I20" s="1"/>
      <c r="J20" s="1">
        <v>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14" customFormat="1" ht="11.45" customHeight="1" x14ac:dyDescent="0.25">
      <c r="A21" s="1">
        <v>14</v>
      </c>
      <c r="B21" s="15" t="s">
        <v>106</v>
      </c>
      <c r="C21" s="1">
        <v>15</v>
      </c>
      <c r="D21" s="1">
        <v>1</v>
      </c>
      <c r="E21" s="1">
        <v>2</v>
      </c>
      <c r="F21" s="14">
        <v>5</v>
      </c>
      <c r="G21" s="1"/>
      <c r="H21" s="1"/>
      <c r="I21" s="1"/>
      <c r="J21" s="1">
        <v>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14" customFormat="1" ht="11.45" customHeight="1" x14ac:dyDescent="0.25">
      <c r="A22" s="1">
        <v>15</v>
      </c>
      <c r="B22" s="15" t="s">
        <v>74</v>
      </c>
      <c r="C22" s="1"/>
      <c r="D22" s="1"/>
      <c r="E22" s="1">
        <v>1</v>
      </c>
      <c r="F22" s="14">
        <f t="shared" si="0"/>
        <v>1</v>
      </c>
      <c r="G22" s="1"/>
      <c r="H22" s="1"/>
      <c r="I22" s="1"/>
      <c r="J22" s="1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14" customFormat="1" ht="11.45" customHeight="1" x14ac:dyDescent="0.25">
      <c r="A23" s="1">
        <v>16</v>
      </c>
      <c r="B23" s="15" t="s">
        <v>2</v>
      </c>
      <c r="C23" s="1">
        <v>16</v>
      </c>
      <c r="D23" s="1">
        <v>3</v>
      </c>
      <c r="E23" s="1">
        <v>2</v>
      </c>
      <c r="F23" s="14">
        <f t="shared" si="0"/>
        <v>2.8499999999999996</v>
      </c>
      <c r="G23" s="1"/>
      <c r="H23" s="1"/>
      <c r="I23" s="1"/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14" customFormat="1" ht="11.45" customHeight="1" x14ac:dyDescent="0.25">
      <c r="A24" s="1">
        <v>17</v>
      </c>
      <c r="B24" s="15" t="s">
        <v>107</v>
      </c>
      <c r="C24" s="1"/>
      <c r="D24" s="1"/>
      <c r="E24" s="1">
        <v>2</v>
      </c>
      <c r="F24" s="14">
        <f t="shared" si="0"/>
        <v>1.2999999999999998</v>
      </c>
      <c r="G24" s="1"/>
      <c r="H24" s="1"/>
      <c r="I24" s="1"/>
      <c r="J24" s="1">
        <v>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14" customFormat="1" ht="11.45" customHeight="1" x14ac:dyDescent="0.25">
      <c r="A25" s="1">
        <v>18</v>
      </c>
      <c r="B25" s="15" t="s">
        <v>108</v>
      </c>
      <c r="C25" s="1">
        <v>1</v>
      </c>
      <c r="D25" s="1">
        <v>12</v>
      </c>
      <c r="E25" s="1">
        <v>2</v>
      </c>
      <c r="F25" s="14">
        <f t="shared" si="0"/>
        <v>4.3499999999999996</v>
      </c>
      <c r="G25" s="1"/>
      <c r="H25" s="1"/>
      <c r="I25" s="1"/>
      <c r="J25" s="1">
        <v>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4" customFormat="1" ht="11.45" customHeight="1" x14ac:dyDescent="0.25">
      <c r="A26" s="1">
        <v>19</v>
      </c>
      <c r="B26" s="15" t="s">
        <v>109</v>
      </c>
      <c r="C26" s="1">
        <v>15</v>
      </c>
      <c r="D26" s="1">
        <v>0</v>
      </c>
      <c r="E26" s="1">
        <v>1</v>
      </c>
      <c r="F26" s="14">
        <v>2.2999999999999998</v>
      </c>
      <c r="G26" s="1"/>
      <c r="H26" s="1"/>
      <c r="I26" s="1"/>
      <c r="J26" s="1">
        <v>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14" customFormat="1" ht="11.45" customHeight="1" x14ac:dyDescent="0.25">
      <c r="A27" s="1">
        <v>20</v>
      </c>
      <c r="B27" s="15" t="s">
        <v>38</v>
      </c>
      <c r="C27" s="1"/>
      <c r="D27" s="1"/>
      <c r="E27" s="1">
        <v>2</v>
      </c>
      <c r="F27" s="14">
        <f t="shared" si="0"/>
        <v>1.2999999999999998</v>
      </c>
      <c r="G27" s="1"/>
      <c r="H27" s="1"/>
      <c r="I27" s="1"/>
      <c r="J27" s="1">
        <v>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14" customFormat="1" ht="11.45" customHeight="1" x14ac:dyDescent="0.25">
      <c r="A28" s="1">
        <v>21</v>
      </c>
      <c r="B28" s="15" t="s">
        <v>32</v>
      </c>
      <c r="C28" s="1"/>
      <c r="D28" s="1"/>
      <c r="E28" s="1">
        <v>1</v>
      </c>
      <c r="F28" s="14">
        <v>5</v>
      </c>
      <c r="G28" s="1"/>
      <c r="H28" s="1"/>
      <c r="I28" s="1"/>
      <c r="J28" s="1">
        <v>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14" customFormat="1" ht="11.45" customHeight="1" x14ac:dyDescent="0.25">
      <c r="A29" s="1">
        <v>22</v>
      </c>
      <c r="B29" s="15" t="s">
        <v>110</v>
      </c>
      <c r="C29" s="1">
        <v>10</v>
      </c>
      <c r="D29" s="1">
        <v>2</v>
      </c>
      <c r="E29" s="1">
        <v>2</v>
      </c>
      <c r="F29" s="14">
        <f t="shared" si="0"/>
        <v>2.2999999999999998</v>
      </c>
      <c r="G29" s="1"/>
      <c r="H29" s="1"/>
      <c r="I29" s="1"/>
      <c r="J29" s="1">
        <v>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14" customFormat="1" ht="11.45" customHeight="1" x14ac:dyDescent="0.25">
      <c r="A30" s="1">
        <v>23</v>
      </c>
      <c r="B30" s="15" t="s">
        <v>120</v>
      </c>
      <c r="C30" s="1">
        <v>14</v>
      </c>
      <c r="D30" s="1">
        <v>0</v>
      </c>
      <c r="E30" s="1">
        <v>1</v>
      </c>
      <c r="F30" s="14">
        <f t="shared" si="0"/>
        <v>1.7</v>
      </c>
      <c r="G30" s="1"/>
      <c r="H30" s="1"/>
      <c r="I30" s="1"/>
      <c r="J30" s="1">
        <v>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14" customFormat="1" ht="11.45" customHeight="1" x14ac:dyDescent="0.25">
      <c r="A31" s="1"/>
      <c r="B31" s="15" t="s">
        <v>130</v>
      </c>
      <c r="C31" s="1">
        <v>18</v>
      </c>
      <c r="D31" s="1">
        <v>0</v>
      </c>
      <c r="E31" s="1"/>
      <c r="F31" s="14">
        <f t="shared" si="0"/>
        <v>1.6</v>
      </c>
      <c r="G31" s="1"/>
      <c r="H31" s="1"/>
      <c r="I31" s="1"/>
      <c r="J31" s="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14" customFormat="1" ht="11.45" customHeight="1" x14ac:dyDescent="0.25">
      <c r="A32" s="1">
        <v>24</v>
      </c>
      <c r="B32" s="15" t="s">
        <v>0</v>
      </c>
      <c r="C32" s="1"/>
      <c r="D32" s="1"/>
      <c r="E32" s="1">
        <v>1</v>
      </c>
      <c r="F32" s="14">
        <f t="shared" si="0"/>
        <v>1</v>
      </c>
      <c r="G32" s="1"/>
      <c r="H32" s="1"/>
      <c r="I32" s="1"/>
      <c r="J32" s="1">
        <v>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14" customFormat="1" ht="11.45" customHeight="1" x14ac:dyDescent="0.25">
      <c r="A33" s="1">
        <v>25</v>
      </c>
      <c r="B33" s="15" t="s">
        <v>11</v>
      </c>
      <c r="C33" s="1">
        <v>14</v>
      </c>
      <c r="D33" s="1">
        <v>4</v>
      </c>
      <c r="E33" s="1">
        <v>2</v>
      </c>
      <c r="F33" s="14">
        <f t="shared" si="0"/>
        <v>3</v>
      </c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14" customFormat="1" ht="11.45" customHeight="1" x14ac:dyDescent="0.25">
      <c r="A34" s="1">
        <v>26</v>
      </c>
      <c r="B34" s="15" t="s">
        <v>12</v>
      </c>
      <c r="C34" s="1"/>
      <c r="D34" s="1"/>
      <c r="E34" s="1">
        <v>2</v>
      </c>
      <c r="F34" s="14">
        <f t="shared" si="0"/>
        <v>1.2999999999999998</v>
      </c>
      <c r="G34" s="1"/>
      <c r="H34" s="1"/>
      <c r="I34" s="1"/>
      <c r="J34" s="1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14" customFormat="1" ht="11.45" customHeight="1" x14ac:dyDescent="0.25">
      <c r="A35" s="1">
        <v>27</v>
      </c>
      <c r="B35" s="15" t="s">
        <v>39</v>
      </c>
      <c r="C35" s="1">
        <v>17</v>
      </c>
      <c r="D35" s="1">
        <v>2</v>
      </c>
      <c r="E35" s="1">
        <v>1</v>
      </c>
      <c r="F35" s="14">
        <f t="shared" si="0"/>
        <v>2.3499999999999996</v>
      </c>
      <c r="G35" s="1"/>
      <c r="H35" s="1"/>
      <c r="I35" s="1"/>
      <c r="J35" s="1">
        <v>2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14" customFormat="1" ht="11.45" customHeight="1" x14ac:dyDescent="0.25">
      <c r="A36" s="1">
        <v>28</v>
      </c>
      <c r="B36" s="15" t="s">
        <v>37</v>
      </c>
      <c r="C36" s="1"/>
      <c r="D36" s="1"/>
      <c r="E36" s="1">
        <v>1</v>
      </c>
      <c r="F36" s="14">
        <f t="shared" si="0"/>
        <v>1</v>
      </c>
      <c r="G36" s="1"/>
      <c r="H36" s="1"/>
      <c r="I36" s="1"/>
      <c r="J36" s="1">
        <v>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14" customFormat="1" ht="11.45" customHeight="1" x14ac:dyDescent="0.25">
      <c r="A37" s="1">
        <v>29</v>
      </c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14" customFormat="1" ht="11.45" customHeight="1" x14ac:dyDescent="0.25">
      <c r="A38" s="1">
        <v>30</v>
      </c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14" customFormat="1" ht="11.45" customHeight="1" x14ac:dyDescent="0.25">
      <c r="A39" s="1">
        <v>31</v>
      </c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14" customFormat="1" ht="11.45" customHeight="1" x14ac:dyDescent="0.25">
      <c r="A40" s="1">
        <v>32</v>
      </c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14" customFormat="1" ht="11.45" customHeight="1" x14ac:dyDescent="0.25">
      <c r="A41" s="1">
        <v>33</v>
      </c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14" customFormat="1" ht="11.45" customHeight="1" x14ac:dyDescent="0.25">
      <c r="A42" s="1">
        <v>34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14" customFormat="1" ht="11.45" customHeight="1" x14ac:dyDescent="0.25">
      <c r="A43" s="1">
        <v>35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14" customFormat="1" ht="11.45" customHeight="1" x14ac:dyDescent="0.25">
      <c r="A44" s="1">
        <v>36</v>
      </c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1.45" customHeight="1" x14ac:dyDescent="0.25">
      <c r="A45" s="20">
        <v>37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1.45" customHeight="1" x14ac:dyDescent="0.25">
      <c r="A46" s="1">
        <v>38</v>
      </c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1.45" customHeight="1" x14ac:dyDescent="0.25">
      <c r="A47" s="6">
        <v>39</v>
      </c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1.45" customHeight="1" x14ac:dyDescent="0.25">
      <c r="A48" s="1">
        <v>40</v>
      </c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1.45" customHeight="1" x14ac:dyDescent="0.25">
      <c r="A49" s="1">
        <v>41</v>
      </c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1">
        <v>42</v>
      </c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0.5" customHeight="1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</sheetData>
  <mergeCells count="11">
    <mergeCell ref="AD2:AN2"/>
    <mergeCell ref="C5:P5"/>
    <mergeCell ref="C2:M2"/>
    <mergeCell ref="N2:P2"/>
    <mergeCell ref="R2:S2"/>
    <mergeCell ref="T2:AC2"/>
    <mergeCell ref="T3:AC3"/>
    <mergeCell ref="AD3:AN3"/>
    <mergeCell ref="C3:M3"/>
    <mergeCell ref="N3:P3"/>
    <mergeCell ref="R3:S3"/>
  </mergeCells>
  <pageMargins left="1.2598425196850394" right="0.51181102362204722" top="0" bottom="0" header="0.13" footer="0.47"/>
  <pageSetup paperSize="5" orientation="landscape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opLeftCell="A2" workbookViewId="0">
      <selection activeCell="H38" sqref="H38"/>
    </sheetView>
  </sheetViews>
  <sheetFormatPr baseColWidth="10" defaultRowHeight="15" x14ac:dyDescent="0.25"/>
  <cols>
    <col min="1" max="1" width="4" style="28" bestFit="1" customWidth="1"/>
    <col min="2" max="2" width="40.28515625" style="28" bestFit="1" customWidth="1"/>
    <col min="3" max="21" width="4.7109375" style="28" customWidth="1"/>
    <col min="22" max="16384" width="11.42578125" style="28"/>
  </cols>
  <sheetData>
    <row r="1" spans="1:41" s="17" customFormat="1" ht="1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7" customFormat="1" x14ac:dyDescent="0.25">
      <c r="A2" s="8"/>
      <c r="B2" s="9" t="s">
        <v>13</v>
      </c>
      <c r="C2" s="34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 t="s">
        <v>17</v>
      </c>
      <c r="O2" s="34"/>
      <c r="P2" s="34"/>
      <c r="Q2" s="16" t="s">
        <v>22</v>
      </c>
      <c r="R2" s="34" t="s">
        <v>19</v>
      </c>
      <c r="S2" s="34"/>
      <c r="T2" s="34" t="s">
        <v>20</v>
      </c>
      <c r="U2" s="34"/>
      <c r="V2" s="34"/>
      <c r="W2" s="34"/>
      <c r="X2" s="34"/>
      <c r="Y2" s="34"/>
      <c r="Z2" s="34"/>
      <c r="AA2" s="34"/>
      <c r="AB2" s="34"/>
      <c r="AC2" s="34"/>
      <c r="AD2" s="34" t="s">
        <v>21</v>
      </c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8"/>
    </row>
    <row r="3" spans="1:41" s="17" customFormat="1" x14ac:dyDescent="0.25">
      <c r="A3" s="8"/>
      <c r="B3" s="9" t="s">
        <v>14</v>
      </c>
      <c r="C3" s="33" t="s">
        <v>16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18</v>
      </c>
      <c r="O3" s="34"/>
      <c r="P3" s="34"/>
      <c r="Q3" s="16">
        <v>703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8"/>
    </row>
    <row r="4" spans="1:41" s="17" customForma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s="17" customFormat="1" x14ac:dyDescent="0.25">
      <c r="A5" s="7" t="s">
        <v>23</v>
      </c>
      <c r="B5" s="7" t="s">
        <v>24</v>
      </c>
      <c r="C5" s="30" t="s">
        <v>25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7" t="s">
        <v>28</v>
      </c>
      <c r="R5" s="7" t="s">
        <v>27</v>
      </c>
      <c r="S5" s="7" t="s">
        <v>26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 t="s">
        <v>29</v>
      </c>
    </row>
    <row r="6" spans="1:41" s="5" customFormat="1" ht="10.5" customHeight="1" x14ac:dyDescent="0.25">
      <c r="A6" s="13"/>
      <c r="B6" s="13"/>
      <c r="C6" s="25" t="s">
        <v>125</v>
      </c>
      <c r="D6" s="25" t="s">
        <v>126</v>
      </c>
      <c r="E6" s="25" t="s">
        <v>127</v>
      </c>
      <c r="F6" s="25" t="s">
        <v>128</v>
      </c>
      <c r="G6" s="25"/>
      <c r="H6" s="25"/>
      <c r="I6" s="25"/>
      <c r="J6" s="25" t="s">
        <v>129</v>
      </c>
      <c r="K6" s="25"/>
      <c r="L6" s="25"/>
      <c r="M6" s="25"/>
      <c r="N6" s="25"/>
      <c r="O6" s="25"/>
      <c r="P6" s="2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5" customFormat="1" ht="10.5" customHeight="1" x14ac:dyDescent="0.25">
      <c r="A7" s="13"/>
      <c r="B7" s="13"/>
      <c r="C7" s="25">
        <v>30</v>
      </c>
      <c r="D7" s="25">
        <v>40</v>
      </c>
      <c r="E7" s="25">
        <v>30</v>
      </c>
      <c r="F7" s="25">
        <v>100</v>
      </c>
      <c r="G7" s="25"/>
      <c r="H7" s="25"/>
      <c r="I7" s="25"/>
      <c r="J7" s="25"/>
      <c r="K7" s="25"/>
      <c r="L7" s="25"/>
      <c r="M7" s="25"/>
      <c r="N7" s="25"/>
      <c r="O7" s="25"/>
      <c r="P7" s="2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17" customFormat="1" ht="11.45" customHeight="1" x14ac:dyDescent="0.25">
      <c r="A8" s="7">
        <v>1</v>
      </c>
      <c r="B8" s="2" t="s">
        <v>115</v>
      </c>
      <c r="C8" s="7"/>
      <c r="D8" s="7"/>
      <c r="E8" s="7">
        <v>2</v>
      </c>
      <c r="F8" s="29">
        <f>E8*5/7+0.3</f>
        <v>1.7285714285714286</v>
      </c>
      <c r="G8" s="7"/>
      <c r="H8" s="7"/>
      <c r="I8" s="7"/>
      <c r="J8" s="7"/>
      <c r="K8" s="7"/>
      <c r="L8" s="7"/>
      <c r="M8" s="7"/>
      <c r="N8" s="7"/>
      <c r="O8" s="7"/>
      <c r="P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17" customFormat="1" ht="11.45" customHeight="1" x14ac:dyDescent="0.25">
      <c r="A9" s="7">
        <v>2</v>
      </c>
      <c r="B9" s="2" t="s">
        <v>54</v>
      </c>
      <c r="C9" s="7"/>
      <c r="D9" s="7"/>
      <c r="E9" s="7">
        <v>4</v>
      </c>
      <c r="F9" s="29">
        <f t="shared" ref="F9:F38" si="0">E9*5/7+0.3</f>
        <v>3.157142857142857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s="17" customFormat="1" ht="11.45" customHeight="1" x14ac:dyDescent="0.25">
      <c r="A10" s="7">
        <v>3</v>
      </c>
      <c r="B10" s="2" t="s">
        <v>55</v>
      </c>
      <c r="C10" s="7"/>
      <c r="D10" s="7"/>
      <c r="E10" s="7">
        <v>3</v>
      </c>
      <c r="F10" s="29">
        <f t="shared" si="0"/>
        <v>2.4428571428571426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17" customFormat="1" ht="11.45" customHeight="1" x14ac:dyDescent="0.25">
      <c r="A11" s="7">
        <v>4</v>
      </c>
      <c r="B11" s="2" t="s">
        <v>81</v>
      </c>
      <c r="C11" s="7"/>
      <c r="D11" s="7"/>
      <c r="E11" s="7">
        <v>4</v>
      </c>
      <c r="F11" s="29">
        <f t="shared" si="0"/>
        <v>3.157142857142857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17" customFormat="1" ht="11.45" customHeight="1" x14ac:dyDescent="0.25">
      <c r="A12" s="7">
        <v>5</v>
      </c>
      <c r="B12" s="2" t="s">
        <v>82</v>
      </c>
      <c r="C12" s="7"/>
      <c r="D12" s="7"/>
      <c r="E12" s="7">
        <v>1</v>
      </c>
      <c r="F12" s="29">
        <f t="shared" si="0"/>
        <v>1.0142857142857142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7" customFormat="1" ht="11.45" customHeight="1" x14ac:dyDescent="0.25">
      <c r="A13" s="7">
        <v>6</v>
      </c>
      <c r="B13" s="2" t="s">
        <v>56</v>
      </c>
      <c r="C13" s="7"/>
      <c r="D13" s="7"/>
      <c r="E13" s="7">
        <v>3</v>
      </c>
      <c r="F13" s="29">
        <f t="shared" si="0"/>
        <v>2.4428571428571426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7" customFormat="1" ht="11.45" customHeight="1" x14ac:dyDescent="0.25">
      <c r="A14" s="7">
        <v>7</v>
      </c>
      <c r="B14" s="2" t="s">
        <v>57</v>
      </c>
      <c r="C14" s="7"/>
      <c r="D14" s="7"/>
      <c r="E14" s="7">
        <v>2</v>
      </c>
      <c r="F14" s="29">
        <f t="shared" si="0"/>
        <v>1.7285714285714286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7" customFormat="1" ht="11.45" customHeight="1" x14ac:dyDescent="0.25">
      <c r="A15" s="7">
        <v>8</v>
      </c>
      <c r="B15" s="2" t="s">
        <v>58</v>
      </c>
      <c r="C15" s="7"/>
      <c r="D15" s="7"/>
      <c r="E15" s="7"/>
      <c r="F15" s="29">
        <f t="shared" si="0"/>
        <v>0.3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7" customFormat="1" ht="11.45" customHeight="1" x14ac:dyDescent="0.25">
      <c r="A16" s="7">
        <v>9</v>
      </c>
      <c r="B16" s="2" t="s">
        <v>43</v>
      </c>
      <c r="C16" s="7"/>
      <c r="D16" s="7"/>
      <c r="E16" s="7">
        <v>4</v>
      </c>
      <c r="F16" s="29">
        <f t="shared" si="0"/>
        <v>3.157142857142857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7" customFormat="1" ht="11.45" customHeight="1" x14ac:dyDescent="0.25">
      <c r="A17" s="7">
        <v>10</v>
      </c>
      <c r="B17" s="2" t="s">
        <v>49</v>
      </c>
      <c r="C17" s="7"/>
      <c r="D17" s="7"/>
      <c r="E17" s="7"/>
      <c r="F17" s="29">
        <f t="shared" si="0"/>
        <v>0.3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7" customFormat="1" ht="11.45" customHeight="1" x14ac:dyDescent="0.25">
      <c r="A18" s="7">
        <v>11</v>
      </c>
      <c r="B18" s="2" t="s">
        <v>116</v>
      </c>
      <c r="C18" s="7"/>
      <c r="D18" s="7"/>
      <c r="E18" s="7">
        <v>4</v>
      </c>
      <c r="F18" s="29">
        <f t="shared" si="0"/>
        <v>3.157142857142857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s="17" customFormat="1" ht="11.45" customHeight="1" x14ac:dyDescent="0.25">
      <c r="A19" s="7">
        <v>12</v>
      </c>
      <c r="B19" s="2" t="s">
        <v>67</v>
      </c>
      <c r="C19" s="7"/>
      <c r="D19" s="7"/>
      <c r="E19" s="7"/>
      <c r="F19" s="29">
        <f t="shared" si="0"/>
        <v>0.3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s="17" customFormat="1" ht="11.45" customHeight="1" x14ac:dyDescent="0.25">
      <c r="A20" s="7">
        <v>13</v>
      </c>
      <c r="B20" s="2" t="s">
        <v>51</v>
      </c>
      <c r="C20" s="7"/>
      <c r="D20" s="7"/>
      <c r="E20" s="7"/>
      <c r="F20" s="29">
        <f t="shared" si="0"/>
        <v>0.3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7" customFormat="1" ht="11.45" customHeight="1" x14ac:dyDescent="0.25">
      <c r="A21" s="7">
        <v>14</v>
      </c>
      <c r="B21" s="2" t="s">
        <v>83</v>
      </c>
      <c r="C21" s="7"/>
      <c r="D21" s="7"/>
      <c r="E21" s="7">
        <v>3</v>
      </c>
      <c r="F21" s="29">
        <f t="shared" si="0"/>
        <v>2.4428571428571426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7" customFormat="1" ht="11.45" customHeight="1" x14ac:dyDescent="0.25">
      <c r="A22" s="7">
        <v>15</v>
      </c>
      <c r="B22" s="2" t="s">
        <v>59</v>
      </c>
      <c r="C22" s="7"/>
      <c r="D22" s="7"/>
      <c r="E22" s="7">
        <v>2</v>
      </c>
      <c r="F22" s="29">
        <f t="shared" si="0"/>
        <v>1.7285714285714286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17" customFormat="1" ht="11.45" customHeight="1" x14ac:dyDescent="0.25">
      <c r="A23" s="7">
        <v>16</v>
      </c>
      <c r="B23" s="2" t="s">
        <v>50</v>
      </c>
      <c r="C23" s="7"/>
      <c r="D23" s="7"/>
      <c r="E23" s="7"/>
      <c r="F23" s="29">
        <f t="shared" si="0"/>
        <v>0.3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s="17" customFormat="1" ht="11.45" customHeight="1" x14ac:dyDescent="0.25">
      <c r="A24" s="7">
        <v>17</v>
      </c>
      <c r="B24" s="2" t="s">
        <v>52</v>
      </c>
      <c r="C24" s="7"/>
      <c r="D24" s="7"/>
      <c r="E24" s="7">
        <v>5</v>
      </c>
      <c r="F24" s="29">
        <f t="shared" si="0"/>
        <v>3.8714285714285714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7" customFormat="1" ht="11.45" customHeight="1" x14ac:dyDescent="0.25">
      <c r="A25" s="7">
        <v>18</v>
      </c>
      <c r="B25" s="2" t="s">
        <v>84</v>
      </c>
      <c r="C25" s="7"/>
      <c r="D25" s="7"/>
      <c r="E25" s="7">
        <v>4</v>
      </c>
      <c r="F25" s="29">
        <f t="shared" si="0"/>
        <v>3.157142857142857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17" customFormat="1" ht="11.45" customHeight="1" x14ac:dyDescent="0.25">
      <c r="A26" s="7">
        <v>19</v>
      </c>
      <c r="B26" s="2" t="s">
        <v>117</v>
      </c>
      <c r="C26" s="7"/>
      <c r="D26" s="7"/>
      <c r="E26" s="7">
        <v>4</v>
      </c>
      <c r="F26" s="29">
        <f t="shared" si="0"/>
        <v>3.157142857142857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s="17" customFormat="1" ht="11.45" customHeight="1" x14ac:dyDescent="0.25">
      <c r="A27" s="7">
        <v>20</v>
      </c>
      <c r="B27" s="2" t="s">
        <v>60</v>
      </c>
      <c r="C27" s="7"/>
      <c r="D27" s="7"/>
      <c r="E27" s="7"/>
      <c r="F27" s="29">
        <f t="shared" si="0"/>
        <v>0.3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s="17" customFormat="1" ht="11.45" customHeight="1" x14ac:dyDescent="0.25">
      <c r="A28" s="7">
        <v>21</v>
      </c>
      <c r="B28" s="2" t="s">
        <v>61</v>
      </c>
      <c r="C28" s="7"/>
      <c r="D28" s="7"/>
      <c r="E28" s="7">
        <v>3</v>
      </c>
      <c r="F28" s="29">
        <f t="shared" si="0"/>
        <v>2.4428571428571426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s="17" customFormat="1" ht="11.45" customHeight="1" x14ac:dyDescent="0.25">
      <c r="A29" s="7">
        <v>22</v>
      </c>
      <c r="B29" s="2" t="s">
        <v>85</v>
      </c>
      <c r="C29" s="7"/>
      <c r="D29" s="7"/>
      <c r="E29" s="7">
        <v>2</v>
      </c>
      <c r="F29" s="29">
        <f t="shared" si="0"/>
        <v>1.7285714285714286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17" customFormat="1" ht="11.45" customHeight="1" x14ac:dyDescent="0.25">
      <c r="A30" s="7"/>
      <c r="B30" s="2" t="s">
        <v>132</v>
      </c>
      <c r="C30" s="7"/>
      <c r="D30" s="7"/>
      <c r="E30" s="7">
        <v>2</v>
      </c>
      <c r="F30" s="29">
        <f t="shared" si="0"/>
        <v>1.7285714285714286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17" customFormat="1" ht="11.45" customHeight="1" x14ac:dyDescent="0.25">
      <c r="A31" s="7">
        <v>23</v>
      </c>
      <c r="B31" s="2" t="s">
        <v>53</v>
      </c>
      <c r="C31" s="7"/>
      <c r="D31" s="7"/>
      <c r="E31" s="7">
        <v>4</v>
      </c>
      <c r="F31" s="29">
        <f t="shared" si="0"/>
        <v>3.157142857142857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17" customFormat="1" ht="11.45" customHeight="1" x14ac:dyDescent="0.25">
      <c r="A32" s="7">
        <v>24</v>
      </c>
      <c r="B32" s="2" t="s">
        <v>86</v>
      </c>
      <c r="C32" s="7"/>
      <c r="D32" s="7"/>
      <c r="E32" s="7">
        <v>3</v>
      </c>
      <c r="F32" s="29">
        <f t="shared" si="0"/>
        <v>2.4428571428571426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17" customFormat="1" ht="11.45" customHeight="1" x14ac:dyDescent="0.25">
      <c r="A33" s="7">
        <v>25</v>
      </c>
      <c r="B33" s="2" t="s">
        <v>87</v>
      </c>
      <c r="C33" s="7"/>
      <c r="D33" s="7"/>
      <c r="E33" s="7">
        <v>2</v>
      </c>
      <c r="F33" s="29">
        <f t="shared" si="0"/>
        <v>1.7285714285714286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s="17" customFormat="1" ht="11.45" customHeight="1" x14ac:dyDescent="0.25">
      <c r="A34" s="7">
        <v>26</v>
      </c>
      <c r="B34" s="2" t="s">
        <v>62</v>
      </c>
      <c r="C34" s="7"/>
      <c r="D34" s="7"/>
      <c r="E34" s="7">
        <v>2</v>
      </c>
      <c r="F34" s="29">
        <f t="shared" si="0"/>
        <v>1.7285714285714286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s="17" customFormat="1" ht="11.45" customHeight="1" x14ac:dyDescent="0.25">
      <c r="A35" s="7">
        <v>27</v>
      </c>
      <c r="B35" s="2" t="s">
        <v>89</v>
      </c>
      <c r="C35" s="7"/>
      <c r="D35" s="7"/>
      <c r="E35" s="7">
        <v>1</v>
      </c>
      <c r="F35" s="29">
        <f t="shared" si="0"/>
        <v>1.0142857142857142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s="17" customFormat="1" ht="11.45" customHeight="1" x14ac:dyDescent="0.25">
      <c r="A36" s="7">
        <v>28</v>
      </c>
      <c r="B36" s="2" t="s">
        <v>88</v>
      </c>
      <c r="C36" s="7"/>
      <c r="D36" s="7"/>
      <c r="E36" s="7">
        <v>1</v>
      </c>
      <c r="F36" s="29">
        <f t="shared" si="0"/>
        <v>1.0142857142857142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s="17" customFormat="1" ht="11.45" customHeight="1" x14ac:dyDescent="0.25">
      <c r="A37" s="7">
        <v>29</v>
      </c>
      <c r="B37" s="2" t="s">
        <v>90</v>
      </c>
      <c r="C37" s="7"/>
      <c r="D37" s="7"/>
      <c r="E37" s="7">
        <v>3</v>
      </c>
      <c r="F37" s="29">
        <f t="shared" si="0"/>
        <v>2.4428571428571426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s="17" customFormat="1" ht="11.45" customHeight="1" x14ac:dyDescent="0.25">
      <c r="A38" s="7">
        <v>30</v>
      </c>
      <c r="B38" s="2" t="s">
        <v>63</v>
      </c>
      <c r="C38" s="7"/>
      <c r="D38" s="7"/>
      <c r="E38" s="7">
        <v>1</v>
      </c>
      <c r="F38" s="29">
        <f t="shared" si="0"/>
        <v>1.0142857142857142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17" customFormat="1" ht="11.45" customHeight="1" x14ac:dyDescent="0.25">
      <c r="A39" s="7">
        <v>31</v>
      </c>
      <c r="B39" s="2" t="s">
        <v>80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17" customFormat="1" ht="11.45" customHeight="1" x14ac:dyDescent="0.25">
      <c r="A40" s="7">
        <v>32</v>
      </c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s="17" customFormat="1" ht="11.45" customHeight="1" x14ac:dyDescent="0.25">
      <c r="A41" s="7">
        <v>33</v>
      </c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s="17" customFormat="1" ht="11.45" customHeight="1" x14ac:dyDescent="0.25">
      <c r="A42" s="7">
        <v>34</v>
      </c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s="17" customFormat="1" ht="11.45" customHeight="1" x14ac:dyDescent="0.25">
      <c r="A43" s="7">
        <v>35</v>
      </c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s="17" customFormat="1" ht="11.45" customHeight="1" x14ac:dyDescent="0.25">
      <c r="A44" s="7">
        <v>36</v>
      </c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s="17" customFormat="1" ht="11.45" customHeight="1" x14ac:dyDescent="0.25">
      <c r="A45" s="19">
        <v>37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s="17" customFormat="1" ht="11.45" customHeight="1" x14ac:dyDescent="0.25">
      <c r="A46" s="7">
        <v>38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s="17" customFormat="1" ht="11.45" customHeight="1" x14ac:dyDescent="0.25">
      <c r="A47" s="19">
        <v>39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s="17" customFormat="1" ht="11.45" customHeight="1" x14ac:dyDescent="0.25">
      <c r="A48" s="7">
        <v>40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="17" customFormat="1" x14ac:dyDescent="0.25"/>
  </sheetData>
  <mergeCells count="11">
    <mergeCell ref="AD3:AN3"/>
    <mergeCell ref="C5:P5"/>
    <mergeCell ref="C2:M2"/>
    <mergeCell ref="N2:P2"/>
    <mergeCell ref="R2:S2"/>
    <mergeCell ref="T2:AC2"/>
    <mergeCell ref="AD2:AN2"/>
    <mergeCell ref="C3:M3"/>
    <mergeCell ref="N3:P3"/>
    <mergeCell ref="R3:S3"/>
    <mergeCell ref="T3:AC3"/>
  </mergeCells>
  <phoneticPr fontId="1" type="noConversion"/>
  <pageMargins left="0.7" right="0.7" top="0.75" bottom="0.75" header="0.3" footer="0.3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803</vt:lpstr>
      <vt:lpstr>1003</vt:lpstr>
      <vt:lpstr>903</vt:lpstr>
      <vt:lpstr>703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hammes reineth garavito suarez</cp:lastModifiedBy>
  <cp:lastPrinted>2015-04-16T19:44:34Z</cp:lastPrinted>
  <dcterms:created xsi:type="dcterms:W3CDTF">2011-01-22T23:33:17Z</dcterms:created>
  <dcterms:modified xsi:type="dcterms:W3CDTF">2015-06-17T19:56:13Z</dcterms:modified>
</cp:coreProperties>
</file>