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8520" activeTab="3"/>
  </bookViews>
  <sheets>
    <sheet name="1004" sheetId="15" r:id="rId1"/>
    <sheet name="901" sheetId="16" r:id="rId2"/>
    <sheet name="902" sheetId="2" r:id="rId3"/>
    <sheet name="903" sheetId="3" r:id="rId4"/>
    <sheet name="904" sheetId="17" r:id="rId5"/>
  </sheets>
  <calcPr calcId="145621"/>
</workbook>
</file>

<file path=xl/calcChain.xml><?xml version="1.0" encoding="utf-8"?>
<calcChain xmlns="http://schemas.openxmlformats.org/spreadsheetml/2006/main">
  <c r="I2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8" i="3"/>
  <c r="E8" i="17" l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7" i="17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8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7" i="2"/>
  <c r="H42" i="15" l="1"/>
  <c r="H21" i="15"/>
  <c r="H26" i="15" l="1"/>
  <c r="H36" i="15"/>
  <c r="H39" i="15" l="1"/>
  <c r="H31" i="15"/>
  <c r="H17" i="15"/>
  <c r="H16" i="15"/>
  <c r="H10" i="15"/>
  <c r="H9" i="15"/>
  <c r="F42" i="15" l="1"/>
  <c r="F43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1" i="15"/>
  <c r="F9" i="15"/>
  <c r="G31" i="17"/>
  <c r="G32" i="17"/>
  <c r="G33" i="17"/>
  <c r="G34" i="17"/>
  <c r="G35" i="17"/>
  <c r="G36" i="17"/>
  <c r="G37" i="17"/>
  <c r="G38" i="17"/>
  <c r="G39" i="17"/>
  <c r="G40" i="17"/>
  <c r="G41" i="17"/>
  <c r="G42" i="17"/>
  <c r="G30" i="17"/>
  <c r="G27" i="17"/>
  <c r="G28" i="17"/>
  <c r="G24" i="17"/>
  <c r="G26" i="17"/>
  <c r="I26" i="17" s="1"/>
  <c r="G23" i="17"/>
  <c r="G15" i="17"/>
  <c r="G16" i="17"/>
  <c r="G17" i="17"/>
  <c r="G18" i="17"/>
  <c r="G19" i="17"/>
  <c r="I19" i="17" s="1"/>
  <c r="G21" i="17"/>
  <c r="G8" i="17"/>
  <c r="G9" i="17"/>
  <c r="G10" i="17"/>
  <c r="I10" i="17" s="1"/>
  <c r="G11" i="17"/>
  <c r="G12" i="17"/>
  <c r="G14" i="17"/>
  <c r="G7" i="17"/>
  <c r="G45" i="3"/>
  <c r="G19" i="3"/>
  <c r="G20" i="3"/>
  <c r="G21" i="3"/>
  <c r="G22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4" i="3"/>
  <c r="G9" i="3"/>
  <c r="G10" i="3"/>
  <c r="G11" i="3"/>
  <c r="G12" i="3"/>
  <c r="G13" i="3"/>
  <c r="G14" i="3"/>
  <c r="G15" i="3"/>
  <c r="G16" i="3"/>
  <c r="G18" i="3"/>
  <c r="G8" i="3"/>
  <c r="G42" i="2"/>
  <c r="G43" i="2"/>
  <c r="G44" i="2"/>
  <c r="G40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7" i="2"/>
  <c r="G36" i="16"/>
  <c r="G37" i="16"/>
  <c r="G38" i="16"/>
  <c r="G39" i="16"/>
  <c r="G40" i="16"/>
  <c r="G41" i="16"/>
  <c r="G42" i="16"/>
  <c r="G43" i="16"/>
  <c r="G24" i="16"/>
  <c r="G25" i="16"/>
  <c r="G26" i="16"/>
  <c r="G27" i="16"/>
  <c r="G28" i="16"/>
  <c r="G29" i="16"/>
  <c r="G30" i="16"/>
  <c r="G31" i="16"/>
  <c r="G32" i="16"/>
  <c r="G33" i="16"/>
  <c r="G35" i="16"/>
  <c r="G13" i="16"/>
  <c r="G14" i="16"/>
  <c r="G15" i="16"/>
  <c r="G16" i="16"/>
  <c r="G17" i="16"/>
  <c r="G18" i="16"/>
  <c r="G19" i="16"/>
  <c r="G20" i="16"/>
  <c r="G21" i="16"/>
  <c r="G22" i="16"/>
  <c r="G23" i="16"/>
  <c r="G8" i="16"/>
  <c r="G9" i="16"/>
  <c r="G10" i="16"/>
  <c r="G12" i="16"/>
  <c r="G7" i="16"/>
</calcChain>
</file>

<file path=xl/sharedStrings.xml><?xml version="1.0" encoding="utf-8"?>
<sst xmlns="http://schemas.openxmlformats.org/spreadsheetml/2006/main" count="299" uniqueCount="209">
  <si>
    <t>PLANILLAS</t>
  </si>
  <si>
    <t>AUXILIARES</t>
  </si>
  <si>
    <t>COLEGIO</t>
  </si>
  <si>
    <t>JOSÉ FÉLIX RESTREPO I.E.D. SEDE: A</t>
  </si>
  <si>
    <t>JORNADA</t>
  </si>
  <si>
    <t>PERIODO</t>
  </si>
  <si>
    <t>ASIGNATURA</t>
  </si>
  <si>
    <t>NOMBREDEL DOCENTE</t>
  </si>
  <si>
    <t>CURSO</t>
  </si>
  <si>
    <t>COD</t>
  </si>
  <si>
    <t>NOMBRES</t>
  </si>
  <si>
    <t>DESCRIPTORES</t>
  </si>
  <si>
    <t>Fallas (f)    Retardos ( r )</t>
  </si>
  <si>
    <t>DEFINTT.</t>
  </si>
  <si>
    <t>AUTOEV.</t>
  </si>
  <si>
    <t>T.F.</t>
  </si>
  <si>
    <t>MAÑANA</t>
  </si>
  <si>
    <t>ACOSTA RAMIREZ EMILIO JOSE</t>
  </si>
  <si>
    <t>ARIAS PARRADO JEIMY LORENA</t>
  </si>
  <si>
    <t>ARISTIZABAL HERNANDEZ KLEINDY SOLANYE</t>
  </si>
  <si>
    <t>AVILA RESTREPO JUAN CAMILO</t>
  </si>
  <si>
    <t>BARRETO GONZALEZ DAVID GIOVANNY</t>
  </si>
  <si>
    <t>BARRETO RUEDA LADY TATIANA</t>
  </si>
  <si>
    <t>CARREÑO SASTRE NATALIA ESTEFANIA</t>
  </si>
  <si>
    <t>CELIS CRUZ HEIDY JHOANNA</t>
  </si>
  <si>
    <t>DAZA PAREDES MICHAEL STEVEN</t>
  </si>
  <si>
    <t>DUARTE MORENO DUVAN FELIPE</t>
  </si>
  <si>
    <t>ESCOBAR DEALBA TANY JHOANA</t>
  </si>
  <si>
    <t>FORERO MONCADA NICOL TATIANA</t>
  </si>
  <si>
    <t>FRANCO GONZALEZ JONATHAN ESTIBEN</t>
  </si>
  <si>
    <t xml:space="preserve">GARZON MORA JULIANA </t>
  </si>
  <si>
    <t xml:space="preserve">GARZON MORA SANTIAGO </t>
  </si>
  <si>
    <t>GAÑAN GAÑAN KEVIN DANIEL</t>
  </si>
  <si>
    <t>GOMEZ CAMARGO DANNA ALEXANDRA</t>
  </si>
  <si>
    <t>GUTIERREZ PINTO CARLOS DAVID</t>
  </si>
  <si>
    <t>HERNANDEZ SANCHEZ JOHAN ALEXIS</t>
  </si>
  <si>
    <t xml:space="preserve">HUDGSON MONTOYA JHONATAN </t>
  </si>
  <si>
    <t>JAIMES MONSALVE LAURA NATALIA</t>
  </si>
  <si>
    <t xml:space="preserve">MARTINEZ ALZATE GERSON </t>
  </si>
  <si>
    <t>MONDRAGON FLOREZ FABIO ERNESTO</t>
  </si>
  <si>
    <t>NAVARRO PETRO LINO ANDRES</t>
  </si>
  <si>
    <t>ORTIZ BOHORQUEZ JOSE DAVID</t>
  </si>
  <si>
    <t>PAEZ CLAVIJO FRANK SEBASTIAN</t>
  </si>
  <si>
    <t>PRIETO LARA JAVIER EDUARDO</t>
  </si>
  <si>
    <t>RAMIREZ AVENDAÑO HANNA GABRIELA</t>
  </si>
  <si>
    <t>RICARDO CARRILLO JENNIFEER TATIANA</t>
  </si>
  <si>
    <t>RIOS ROZO YULIETH ANDREA</t>
  </si>
  <si>
    <t>RODRIGUEZ RAMIREZ CRISTIAN CAMILO</t>
  </si>
  <si>
    <t>RODRIGUEZ VERJAN HEIDY PAOLA</t>
  </si>
  <si>
    <t>ROJAS POSSO SUSANA ANDRE</t>
  </si>
  <si>
    <t>ROMERO ORTIZ JEFREY SANTIAGO</t>
  </si>
  <si>
    <t>SALINAS VASQUEZ YILER DAVID</t>
  </si>
  <si>
    <t xml:space="preserve">VELANDIA MESA ERIKA </t>
  </si>
  <si>
    <t>ZARATE ESCOBAR ANYI VANESSA</t>
  </si>
  <si>
    <t>ACUÑA CASAS NICOL ANDREA</t>
  </si>
  <si>
    <t>ALVARADO SALINAS ANGELA CAROLINA</t>
  </si>
  <si>
    <t>AVENDAÑO PEDREROS LUISA FERNANDA</t>
  </si>
  <si>
    <t>BARRERA OSPINA NATALIA ALEXANDRA</t>
  </si>
  <si>
    <t>BENITEZ CASTILLO CRISTIAN DAVID</t>
  </si>
  <si>
    <t>CASALLAS SOLORZANO ANGIE LORENA</t>
  </si>
  <si>
    <t>CASTRO CASTRO JHEYSSON EDUARDO</t>
  </si>
  <si>
    <t>CHICAIZA MENDEZ MACFRI TATIANA</t>
  </si>
  <si>
    <t>ESTEBAN TORO SEBASTIAN ANDRES</t>
  </si>
  <si>
    <t>GUTIERREZ HERNANDEZ CAROL VIVIANA</t>
  </si>
  <si>
    <t>GUZMAN LAVERDE LAURA STEPHANIA</t>
  </si>
  <si>
    <t>HOYOS URBANO DIANA MARCELA</t>
  </si>
  <si>
    <t>HURTADO ORTIZ MICHAEL STEVEN</t>
  </si>
  <si>
    <t xml:space="preserve">JIMENEZ MORENO DUVAN </t>
  </si>
  <si>
    <t>LOPEZ HIGINIO CARLOS DAVID</t>
  </si>
  <si>
    <t>MAHECHA PARDO NICOL TATIANA</t>
  </si>
  <si>
    <t>MARTINEZ VANEGAS MARIA PAULA</t>
  </si>
  <si>
    <t>MESA MORENO CARLOS ORLAY</t>
  </si>
  <si>
    <t>MORANTES MORENO WENDY YORANNY</t>
  </si>
  <si>
    <t>ORTEGA DAZA EDWIN JULIAN</t>
  </si>
  <si>
    <t xml:space="preserve">PEÑA HERRAN VALERIA </t>
  </si>
  <si>
    <t>PORRAS GARCIA JHON EDWIN</t>
  </si>
  <si>
    <t>QUINTERO MORIANO JERSSON BENJAMIN</t>
  </si>
  <si>
    <t>RAMOS SILVA PAOLA ALEXANDRA</t>
  </si>
  <si>
    <t>RINCON HERNANDEZ DAYANA CAROLINA</t>
  </si>
  <si>
    <t>RODRIGUEZ PARRA BRAYAN ALEXANDER</t>
  </si>
  <si>
    <t>RUBIANO ESCORCIA MARIA FERNANDA</t>
  </si>
  <si>
    <t>SAENZ CASTILLO KEVIN MICHELL</t>
  </si>
  <si>
    <t>SANABRIA VEGA MONICA FERNANDA</t>
  </si>
  <si>
    <t>SARMIENTO HERNANDEZ ANDERSON STIVENS</t>
  </si>
  <si>
    <t>SOTELO PUENTES LEYDY KATHERIN</t>
  </si>
  <si>
    <t>TIRANO CALDERON CRISTIAN ALEJANDRO</t>
  </si>
  <si>
    <t>TORRES LOPEZ MALEIN NICOLL</t>
  </si>
  <si>
    <t>URDA PALACIOS CARLOS MARIO</t>
  </si>
  <si>
    <t>USEDA CANO EMELY YUDITHZA</t>
  </si>
  <si>
    <t>VARELA CARRILLO KAREN JESSENIA</t>
  </si>
  <si>
    <t>VASQUEZ SANCHEZ JOHAN SNEYDER</t>
  </si>
  <si>
    <t>VILLALBA USECHE GISELL LORENA</t>
  </si>
  <si>
    <t>AFRICANO CASTILLO KEVIN ALEXANDER</t>
  </si>
  <si>
    <t>AVELLANEDA ESTUPIÑAN CRISTIAN ARLEY</t>
  </si>
  <si>
    <t>BARRETO RODRIGUEZ JOSE DANIEL</t>
  </si>
  <si>
    <t>BERNAL HERNANDEZ ANDRES CAMILO</t>
  </si>
  <si>
    <t>BORBON MUÑOZ JANETH VIVIANA</t>
  </si>
  <si>
    <t>CABALLERO TINTINAGO YURLEY ALEJANDRA</t>
  </si>
  <si>
    <t>CANTOR URREA LENIN ANDERSON</t>
  </si>
  <si>
    <t>CARMONA MINA KATERIN DAYANNA</t>
  </si>
  <si>
    <t>CASTAÑEDA DUARTE LAURA DANIELA</t>
  </si>
  <si>
    <t>CASTAÑO PACHECO DAIRA LORENA</t>
  </si>
  <si>
    <t>CEPEDA AREVALO KATHERINE JULIETH</t>
  </si>
  <si>
    <t xml:space="preserve">CUARTAS HERNANDEZ DANIELA </t>
  </si>
  <si>
    <t>FUENTES SAAVEDRA KEVIN ALEJANDRO</t>
  </si>
  <si>
    <t>GOMEZ CARVAJAL CINDY LORENA</t>
  </si>
  <si>
    <t>GOMEZ LOPEZ ERIK ALEXANDER</t>
  </si>
  <si>
    <t>GONZALEZ PARRA CRISTIAN DAVID</t>
  </si>
  <si>
    <t>LOPEZ GORDILLO CAMILA ANDREA</t>
  </si>
  <si>
    <t>MAYA MOYA KELLY TATIANA</t>
  </si>
  <si>
    <t>MEJIA CASTAÑEDA DANNA NATALIA</t>
  </si>
  <si>
    <t>MUÑOZ PINILLA KEVIN ALEXIS</t>
  </si>
  <si>
    <t>MUÑOZ SUPELANO JULIANA ALEJANDRA</t>
  </si>
  <si>
    <t>ORTIZ ESTRELLA CRISTIAN CAMILO</t>
  </si>
  <si>
    <t>ORTIZ VELASQUEZ KAREN DAYANA</t>
  </si>
  <si>
    <t>OSORIO BETANCOURTH ANGIE KATERIN</t>
  </si>
  <si>
    <t>PAEZ RENGIFO CRISTIAN FELIPE</t>
  </si>
  <si>
    <t>PALENCIA ZARATE DILAN STIVEN</t>
  </si>
  <si>
    <t>RAMIREZ MADERO ROBINSON STIVEN</t>
  </si>
  <si>
    <t>RODRIGUEZ TORRES BRAYAN SANTIAGO</t>
  </si>
  <si>
    <t>ROZO TAPIERO MARIA ISABEL</t>
  </si>
  <si>
    <t>SALGADO MANCERA LEIDY JOHANNA</t>
  </si>
  <si>
    <t>SANABRIA CHAPARRO LAURA MARIA</t>
  </si>
  <si>
    <t>SANCHEZ LEMUS DANIEL CAMILO</t>
  </si>
  <si>
    <t>VELA RODRIGUEZ HAROL FABIAN</t>
  </si>
  <si>
    <t>VELANDIA GARZON KAREN ALEXANDRA</t>
  </si>
  <si>
    <t>WALTEROS PINTO NIKOLE VANESSA</t>
  </si>
  <si>
    <t>BARBOSA MESA JUAN DAVID</t>
  </si>
  <si>
    <t>CABALLERO ARIAS SANDRA MILENA</t>
  </si>
  <si>
    <t>CARMONA MINA BRAYAN FELIPE</t>
  </si>
  <si>
    <t>CARVAJAL CASTRO JONNATHAN STEVEN</t>
  </si>
  <si>
    <t>CASALLAS CABRA ANGIE VIVIANA</t>
  </si>
  <si>
    <t>CASTILLO GARAVITO VALERY TATIANA</t>
  </si>
  <si>
    <t>CAVIEDES RODRIGUEZ DAVID RICARDO</t>
  </si>
  <si>
    <t>CORTES PEREZ MARIA CAMILA</t>
  </si>
  <si>
    <t xml:space="preserve">ESTEVEZ CADENA NICOLAS </t>
  </si>
  <si>
    <t>FORERO JOHANN DANIEL</t>
  </si>
  <si>
    <t>FORERO RINCON NICOL ALEJANDRA</t>
  </si>
  <si>
    <t xml:space="preserve">GIL VARGAS VALENTINA </t>
  </si>
  <si>
    <t>GOMEZ BARRERA LUNA VALENTINA</t>
  </si>
  <si>
    <t>GONZALEZ GOMEZ JHOJAN STIVEN</t>
  </si>
  <si>
    <t>GONZALEZ NICOLAS ESTEBAN</t>
  </si>
  <si>
    <t>HERNANDEZ URQUIJO WENDY DAYANA</t>
  </si>
  <si>
    <t>HERREÑO TURMEQUE STEPHANNY DALLAN</t>
  </si>
  <si>
    <t>IGLESIAS POVEDA DIANA VALENTINA</t>
  </si>
  <si>
    <t>MONTOYA RIVAS KEVIN ASNEIDER</t>
  </si>
  <si>
    <t>MORA SUAREZ KAREN DAYANA</t>
  </si>
  <si>
    <t>PARRA MONTILLA BRANDON ALEJANDRO</t>
  </si>
  <si>
    <t>PEREZ BLANCO LUISA FERNANDA</t>
  </si>
  <si>
    <t>PEREZ ROMERO JONATHAN ALEXANDER</t>
  </si>
  <si>
    <t>PINEDA LASSO MICHAEL ALEJANDRO</t>
  </si>
  <si>
    <t>POVEDA RAMIREZ DEIBY SANTIAGO</t>
  </si>
  <si>
    <t>QUIROGA SIERRA ODETH EUGENIA</t>
  </si>
  <si>
    <t>RAMIREZ GUERRERO MARIA FERNANDA</t>
  </si>
  <si>
    <t>ROJAS POLITI ANETTE YELEHNA</t>
  </si>
  <si>
    <t>RUEDA ROBAYO NICOLAS ALEJANDRO</t>
  </si>
  <si>
    <t>SALAZAR NIÑO YESICA LISETH</t>
  </si>
  <si>
    <t>SIERRA MARTINEZ JHON JAIRO</t>
  </si>
  <si>
    <t>TUNUBALA LIZCANO BRAYAN STEVEN</t>
  </si>
  <si>
    <t>URREGO MANCILLA ANGIE TATIANA</t>
  </si>
  <si>
    <t>VARGAS GUEVARA JOAN ROBERTO</t>
  </si>
  <si>
    <t>VARGAS GUEVARA MARIA CAMILA</t>
  </si>
  <si>
    <t>VASQUEZ SUAREZ FABIAN CAMILO</t>
  </si>
  <si>
    <t>ALFARO PABUENA MARIA ALEXANDRA</t>
  </si>
  <si>
    <t>CABALLERO CUBILLOS MARIA CAMILA</t>
  </si>
  <si>
    <t>CARDOZO CASTILLO NOHORA DANIELA</t>
  </si>
  <si>
    <t>CARO PARRADO CESAR DAVID</t>
  </si>
  <si>
    <t>CASTELBLANCO CRUZ NICOLAS ESTEBAN</t>
  </si>
  <si>
    <t>CRUZ REYES NICOLAS DAVID</t>
  </si>
  <si>
    <t>FLORIAN RUIZ EVELIN GERALDINE</t>
  </si>
  <si>
    <t>GALAVIS CADAVID JUAN JOSE</t>
  </si>
  <si>
    <t>GARCES JAIMES JOHN ALEJANDRO</t>
  </si>
  <si>
    <t>GARCIA BOHORQUEZ ANDRES CAMILO</t>
  </si>
  <si>
    <t>GARZON BEJARANO YULIETH ANDREA</t>
  </si>
  <si>
    <t>GUALTEROS GUERRERO KAREN DANIELA</t>
  </si>
  <si>
    <t>HORTUA ACOSTA MICHEL ANDREA</t>
  </si>
  <si>
    <t>MARTINEZ DEALBA NATALIA MARCELA</t>
  </si>
  <si>
    <t>MENDEZ MONAR HARRISON HESNEIDERD</t>
  </si>
  <si>
    <t>MENDIVELSO ALVAREZ CARLOS SEBASTIAN</t>
  </si>
  <si>
    <t>MENDOZA BOLIVAR JEFERSON STIVEN</t>
  </si>
  <si>
    <t>MONTAÑA PARDO KAREN DAYANNA</t>
  </si>
  <si>
    <t>MORENO RODRIGUEZ KAROL DAYANA</t>
  </si>
  <si>
    <t>NARANJO LUNA JOHN STIVEN</t>
  </si>
  <si>
    <t xml:space="preserve">NARVAEZ LOPEZ CAROLINA </t>
  </si>
  <si>
    <t>NIVIAYO SANCHEZ MONICA MAYERLI</t>
  </si>
  <si>
    <t>NIÑO MONTENEGRO DILAN SEBASTIAN</t>
  </si>
  <si>
    <t>RAMIREZ BERNAL KEVIN ANDRES</t>
  </si>
  <si>
    <t>RIOS NUÑEZ ANGIE PAOLA</t>
  </si>
  <si>
    <t>ROMERO SALAMANCA LUKAS STEVEN</t>
  </si>
  <si>
    <t>ROMERO SUAREZ GERALDYNE VIVIAN</t>
  </si>
  <si>
    <t>RUIZ BECERRA JESSICA NATALIA</t>
  </si>
  <si>
    <t>SAENZ RINCON MICHEL DALLANA</t>
  </si>
  <si>
    <t xml:space="preserve">SALAZAR PINEDA NATALY </t>
  </si>
  <si>
    <t>SANCHEZ BOLIVAR JESSICA TATIANA</t>
  </si>
  <si>
    <t>SILVA GOMAJOA BRYAM ALEJANDRO</t>
  </si>
  <si>
    <t>SOLER SALAMANCA JUAN DAVID</t>
  </si>
  <si>
    <t>TORRES HERNANDEZ WENDY YURANI</t>
  </si>
  <si>
    <t>aca</t>
  </si>
  <si>
    <t>con</t>
  </si>
  <si>
    <t>exa</t>
  </si>
  <si>
    <t>tot</t>
  </si>
  <si>
    <t>fal</t>
  </si>
  <si>
    <t>lab</t>
  </si>
  <si>
    <t>FAL</t>
  </si>
  <si>
    <t>CARDOZO YEPES MARCO Y</t>
  </si>
  <si>
    <t>MARTINEZ ANA MARIA</t>
  </si>
  <si>
    <t>VALENCIA GERAD</t>
  </si>
  <si>
    <t>VEGA SILVA LAURA VALENTINA</t>
  </si>
  <si>
    <t xml:space="preserve">MESA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</si>
</sst>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7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4">
    <xf numFmtId="0" fontId="0" fillId="0" borderId="0" xfId="0"/>
    <xf numFmtId="0" fontId="0" fillId="0" borderId="0" xfId="0" applyFill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8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opLeftCell="A2" workbookViewId="0">
      <selection activeCell="O39" sqref="O39"/>
    </sheetView>
  </sheetViews>
  <sheetFormatPr baseColWidth="10" defaultRowHeight="15" x14ac:dyDescent="0.25"/>
  <cols>
    <col min="1" max="1" width="3.7109375" style="5" customWidth="1"/>
    <col min="2" max="2" width="40.85546875" style="5" customWidth="1"/>
    <col min="3" max="16" width="3.7109375" style="5" customWidth="1"/>
    <col min="17" max="18" width="5.7109375" style="5" customWidth="1"/>
    <col min="19" max="40" width="2.28515625" style="5" customWidth="1"/>
    <col min="41" max="41" width="4.7109375" style="5" customWidth="1"/>
    <col min="42" max="42" width="17.140625" style="5" customWidth="1"/>
    <col min="43" max="16384" width="11.42578125" style="5"/>
  </cols>
  <sheetData>
    <row r="1" spans="1:41" x14ac:dyDescent="0.2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0.5" customHeight="1" x14ac:dyDescent="0.25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0.5" customHeight="1" x14ac:dyDescent="0.25">
      <c r="A3" s="4"/>
      <c r="B3" s="9" t="s">
        <v>0</v>
      </c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4</v>
      </c>
      <c r="O3" s="23"/>
      <c r="P3" s="23"/>
      <c r="Q3" s="3" t="s">
        <v>8</v>
      </c>
      <c r="R3" s="23" t="s">
        <v>5</v>
      </c>
      <c r="S3" s="23"/>
      <c r="T3" s="23" t="s">
        <v>6</v>
      </c>
      <c r="U3" s="23"/>
      <c r="V3" s="23"/>
      <c r="W3" s="23"/>
      <c r="X3" s="23"/>
      <c r="Y3" s="23"/>
      <c r="Z3" s="23"/>
      <c r="AA3" s="23"/>
      <c r="AB3" s="23"/>
      <c r="AC3" s="23"/>
      <c r="AD3" s="23" t="s">
        <v>7</v>
      </c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4"/>
    </row>
    <row r="4" spans="1:41" ht="10.5" customHeight="1" x14ac:dyDescent="0.25">
      <c r="A4" s="4"/>
      <c r="B4" s="9" t="s">
        <v>1</v>
      </c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16</v>
      </c>
      <c r="O4" s="23"/>
      <c r="P4" s="23"/>
      <c r="Q4" s="3">
        <v>1004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4"/>
    </row>
    <row r="5" spans="1:41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1.45" customHeight="1" x14ac:dyDescent="0.25">
      <c r="A6" s="2" t="s">
        <v>9</v>
      </c>
      <c r="B6" s="2" t="s">
        <v>10</v>
      </c>
      <c r="C6" s="19" t="s">
        <v>11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" t="s">
        <v>14</v>
      </c>
      <c r="R6" s="2" t="s">
        <v>13</v>
      </c>
      <c r="S6" s="2" t="s">
        <v>12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 t="s">
        <v>15</v>
      </c>
    </row>
    <row r="7" spans="1:41" ht="11.45" customHeight="1" x14ac:dyDescent="0.25">
      <c r="A7" s="6"/>
      <c r="B7" s="2"/>
      <c r="C7" s="14">
        <v>40</v>
      </c>
      <c r="D7" s="14">
        <v>30</v>
      </c>
      <c r="E7" s="14">
        <v>30</v>
      </c>
      <c r="F7" s="14">
        <v>100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1.45" customHeight="1" x14ac:dyDescent="0.25">
      <c r="A8" s="6"/>
      <c r="B8" s="2"/>
      <c r="C8" s="14" t="s">
        <v>197</v>
      </c>
      <c r="D8" s="14" t="s">
        <v>198</v>
      </c>
      <c r="E8" s="14" t="s">
        <v>199</v>
      </c>
      <c r="F8" s="14" t="s">
        <v>200</v>
      </c>
      <c r="G8" s="14"/>
      <c r="I8" s="14"/>
      <c r="J8" s="14" t="s">
        <v>201</v>
      </c>
      <c r="K8" s="14"/>
      <c r="L8" s="14"/>
      <c r="M8" s="14"/>
      <c r="N8" s="14"/>
      <c r="O8" s="14"/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1.45" customHeight="1" x14ac:dyDescent="0.25">
      <c r="A9" s="6">
        <v>1</v>
      </c>
      <c r="B9" s="11" t="s">
        <v>163</v>
      </c>
      <c r="C9" s="15">
        <v>1</v>
      </c>
      <c r="D9" s="15">
        <v>25</v>
      </c>
      <c r="E9" s="15">
        <v>15</v>
      </c>
      <c r="F9" s="15">
        <f>(C9*2+D9+E9)/20</f>
        <v>2.1</v>
      </c>
      <c r="G9" s="15">
        <v>5</v>
      </c>
      <c r="H9" s="15">
        <f>(F9+G9)/2</f>
        <v>3.55</v>
      </c>
      <c r="I9" s="15"/>
      <c r="J9" s="15">
        <v>3</v>
      </c>
      <c r="K9" s="15"/>
      <c r="L9" s="15"/>
      <c r="M9" s="15"/>
      <c r="N9" s="15"/>
      <c r="O9" s="15"/>
      <c r="P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1.45" customHeight="1" x14ac:dyDescent="0.25">
      <c r="A10" s="6">
        <v>2</v>
      </c>
      <c r="B10" s="11" t="s">
        <v>164</v>
      </c>
      <c r="C10" s="2">
        <v>3</v>
      </c>
      <c r="D10" s="2">
        <v>25</v>
      </c>
      <c r="E10" s="2">
        <v>6</v>
      </c>
      <c r="F10" s="15">
        <f t="shared" ref="F10:F43" si="0">(C10*2+D10+E10)/20</f>
        <v>1.85</v>
      </c>
      <c r="G10" s="2">
        <v>5</v>
      </c>
      <c r="H10" s="15">
        <f>(F10+G10)/2</f>
        <v>3.4249999999999998</v>
      </c>
      <c r="I10" s="2"/>
      <c r="J10" s="2">
        <v>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1.45" customHeight="1" x14ac:dyDescent="0.25">
      <c r="A11" s="6">
        <v>3</v>
      </c>
      <c r="B11" s="11" t="s">
        <v>165</v>
      </c>
      <c r="C11" s="2">
        <v>7</v>
      </c>
      <c r="D11" s="2">
        <v>20</v>
      </c>
      <c r="E11" s="2">
        <v>9</v>
      </c>
      <c r="F11" s="15">
        <f t="shared" si="0"/>
        <v>2.15</v>
      </c>
      <c r="G11" s="2"/>
      <c r="H11" s="15"/>
      <c r="I11" s="2"/>
      <c r="J11" s="2">
        <v>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1.45" customHeight="1" x14ac:dyDescent="0.25">
      <c r="A12" s="6">
        <v>4</v>
      </c>
      <c r="B12" s="11" t="s">
        <v>166</v>
      </c>
      <c r="C12" s="2">
        <v>1</v>
      </c>
      <c r="D12" s="2">
        <v>15</v>
      </c>
      <c r="E12" s="2">
        <v>16</v>
      </c>
      <c r="F12" s="15">
        <f t="shared" si="0"/>
        <v>1.65</v>
      </c>
      <c r="G12" s="2"/>
      <c r="H12" s="15"/>
      <c r="I12" s="2"/>
      <c r="J12" s="2">
        <v>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1.45" customHeight="1" x14ac:dyDescent="0.25">
      <c r="A13" s="6">
        <v>5</v>
      </c>
      <c r="B13" s="11" t="s">
        <v>167</v>
      </c>
      <c r="C13" s="2">
        <v>2</v>
      </c>
      <c r="D13" s="2">
        <v>25</v>
      </c>
      <c r="E13" s="2">
        <v>9</v>
      </c>
      <c r="F13" s="15">
        <f t="shared" si="0"/>
        <v>1.9</v>
      </c>
      <c r="G13" s="2"/>
      <c r="H13" s="1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1.45" customHeight="1" x14ac:dyDescent="0.25">
      <c r="A14" s="6">
        <v>6</v>
      </c>
      <c r="B14" s="11" t="s">
        <v>168</v>
      </c>
      <c r="C14" s="2">
        <v>7</v>
      </c>
      <c r="D14" s="2">
        <v>7</v>
      </c>
      <c r="E14" s="2">
        <v>12</v>
      </c>
      <c r="F14" s="15">
        <f t="shared" si="0"/>
        <v>1.65</v>
      </c>
      <c r="G14" s="2"/>
      <c r="H14" s="1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1.45" customHeight="1" x14ac:dyDescent="0.25">
      <c r="A15" s="6">
        <v>7</v>
      </c>
      <c r="B15" s="11" t="s">
        <v>169</v>
      </c>
      <c r="C15" s="2">
        <v>8</v>
      </c>
      <c r="D15" s="2">
        <v>27</v>
      </c>
      <c r="E15" s="2">
        <v>6</v>
      </c>
      <c r="F15" s="15">
        <f t="shared" si="0"/>
        <v>2.4500000000000002</v>
      </c>
      <c r="G15" s="2"/>
      <c r="H15" s="15"/>
      <c r="I15" s="2"/>
      <c r="J15" s="2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1.45" customHeight="1" x14ac:dyDescent="0.25">
      <c r="A16" s="6">
        <v>8</v>
      </c>
      <c r="B16" s="11" t="s">
        <v>170</v>
      </c>
      <c r="C16" s="2">
        <v>4</v>
      </c>
      <c r="D16" s="2">
        <v>20</v>
      </c>
      <c r="E16" s="2">
        <v>6</v>
      </c>
      <c r="F16" s="15">
        <f t="shared" si="0"/>
        <v>1.7</v>
      </c>
      <c r="G16" s="2">
        <v>5</v>
      </c>
      <c r="H16" s="15">
        <f t="shared" ref="H16:H42" si="1">(F16+G16)/2</f>
        <v>3.35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1.45" customHeight="1" x14ac:dyDescent="0.25">
      <c r="A17" s="6">
        <v>9</v>
      </c>
      <c r="B17" s="11" t="s">
        <v>171</v>
      </c>
      <c r="C17" s="2">
        <v>1</v>
      </c>
      <c r="D17" s="2">
        <v>20</v>
      </c>
      <c r="E17" s="2"/>
      <c r="F17" s="15">
        <f t="shared" si="0"/>
        <v>1.1000000000000001</v>
      </c>
      <c r="G17" s="2">
        <v>5</v>
      </c>
      <c r="H17" s="15">
        <f t="shared" si="1"/>
        <v>3.05</v>
      </c>
      <c r="I17" s="2"/>
      <c r="J17" s="2">
        <v>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1.45" customHeight="1" x14ac:dyDescent="0.25">
      <c r="A18" s="6">
        <v>10</v>
      </c>
      <c r="B18" s="11" t="s">
        <v>172</v>
      </c>
      <c r="C18" s="2">
        <v>1</v>
      </c>
      <c r="D18" s="2">
        <v>25</v>
      </c>
      <c r="E18" s="2">
        <v>12</v>
      </c>
      <c r="F18" s="15">
        <f t="shared" si="0"/>
        <v>1.95</v>
      </c>
      <c r="G18" s="2"/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1.45" customHeight="1" x14ac:dyDescent="0.25">
      <c r="A19" s="6">
        <v>11</v>
      </c>
      <c r="B19" s="11" t="s">
        <v>173</v>
      </c>
      <c r="C19" s="2">
        <v>9</v>
      </c>
      <c r="D19" s="2">
        <v>27</v>
      </c>
      <c r="E19" s="2">
        <v>6</v>
      </c>
      <c r="F19" s="15">
        <f t="shared" si="0"/>
        <v>2.5499999999999998</v>
      </c>
      <c r="G19" s="2"/>
      <c r="H19" s="15"/>
      <c r="I19" s="2"/>
      <c r="J19" s="2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1.45" customHeight="1" x14ac:dyDescent="0.25">
      <c r="A20" s="6">
        <v>12</v>
      </c>
      <c r="B20" s="11" t="s">
        <v>174</v>
      </c>
      <c r="C20" s="2">
        <v>8</v>
      </c>
      <c r="D20" s="2">
        <v>20</v>
      </c>
      <c r="E20" s="2">
        <v>9</v>
      </c>
      <c r="F20" s="15">
        <f t="shared" si="0"/>
        <v>2.25</v>
      </c>
      <c r="G20" s="2"/>
      <c r="H20" s="15"/>
      <c r="I20" s="2"/>
      <c r="J20" s="2">
        <v>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1.45" customHeight="1" x14ac:dyDescent="0.25">
      <c r="A21" s="6">
        <v>13</v>
      </c>
      <c r="B21" s="11" t="s">
        <v>175</v>
      </c>
      <c r="C21" s="2">
        <v>8</v>
      </c>
      <c r="D21" s="2">
        <v>30</v>
      </c>
      <c r="E21" s="2">
        <v>6</v>
      </c>
      <c r="F21" s="15">
        <f t="shared" si="0"/>
        <v>2.6</v>
      </c>
      <c r="G21" s="2">
        <v>5</v>
      </c>
      <c r="H21" s="15">
        <f t="shared" si="1"/>
        <v>3.8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1.45" customHeight="1" x14ac:dyDescent="0.25">
      <c r="A22" s="6">
        <v>14</v>
      </c>
      <c r="B22" s="11" t="s">
        <v>176</v>
      </c>
      <c r="C22" s="2">
        <v>1</v>
      </c>
      <c r="D22" s="2">
        <v>20</v>
      </c>
      <c r="E22" s="2">
        <v>6</v>
      </c>
      <c r="F22" s="15">
        <f t="shared" si="0"/>
        <v>1.4</v>
      </c>
      <c r="G22" s="2"/>
      <c r="H22" s="15"/>
      <c r="I22" s="2"/>
      <c r="J22" s="2">
        <v>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1.45" customHeight="1" x14ac:dyDescent="0.25">
      <c r="A23" s="6">
        <v>15</v>
      </c>
      <c r="B23" s="11" t="s">
        <v>177</v>
      </c>
      <c r="C23" s="2">
        <v>1</v>
      </c>
      <c r="D23" s="2">
        <v>20</v>
      </c>
      <c r="E23" s="2">
        <v>3</v>
      </c>
      <c r="F23" s="15">
        <f t="shared" si="0"/>
        <v>1.25</v>
      </c>
      <c r="G23" s="2"/>
      <c r="H23" s="15"/>
      <c r="I23" s="2"/>
      <c r="J23" s="2">
        <v>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1.45" customHeight="1" x14ac:dyDescent="0.25">
      <c r="A24" s="6">
        <v>16</v>
      </c>
      <c r="B24" s="11" t="s">
        <v>178</v>
      </c>
      <c r="C24" s="2">
        <v>3</v>
      </c>
      <c r="D24" s="2">
        <v>30</v>
      </c>
      <c r="E24" s="2">
        <v>18</v>
      </c>
      <c r="F24" s="15">
        <f t="shared" si="0"/>
        <v>2.7</v>
      </c>
      <c r="G24" s="2"/>
      <c r="H24" s="15"/>
      <c r="I24" s="2"/>
      <c r="J24" s="2">
        <v>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1.45" customHeight="1" x14ac:dyDescent="0.25">
      <c r="A25" s="6">
        <v>17</v>
      </c>
      <c r="B25" s="11" t="s">
        <v>179</v>
      </c>
      <c r="C25" s="2">
        <v>0</v>
      </c>
      <c r="D25" s="2">
        <v>20</v>
      </c>
      <c r="E25" s="2">
        <v>6</v>
      </c>
      <c r="F25" s="15">
        <f t="shared" si="0"/>
        <v>1.3</v>
      </c>
      <c r="G25" s="2"/>
      <c r="H25" s="15"/>
      <c r="I25" s="2"/>
      <c r="J25" s="2">
        <v>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1.45" customHeight="1" x14ac:dyDescent="0.25">
      <c r="A26" s="6">
        <v>18</v>
      </c>
      <c r="B26" s="11" t="s">
        <v>180</v>
      </c>
      <c r="C26" s="2">
        <v>9</v>
      </c>
      <c r="D26" s="2">
        <v>25</v>
      </c>
      <c r="E26" s="2">
        <v>6</v>
      </c>
      <c r="F26" s="15">
        <f t="shared" si="0"/>
        <v>2.4500000000000002</v>
      </c>
      <c r="G26" s="2">
        <v>5</v>
      </c>
      <c r="H26" s="15">
        <f t="shared" si="1"/>
        <v>3.7250000000000001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1.45" customHeight="1" x14ac:dyDescent="0.25">
      <c r="A27" s="6">
        <v>19</v>
      </c>
      <c r="B27" s="11" t="s">
        <v>181</v>
      </c>
      <c r="C27" s="2">
        <v>3</v>
      </c>
      <c r="D27" s="2">
        <v>25</v>
      </c>
      <c r="E27" s="2">
        <v>12</v>
      </c>
      <c r="F27" s="15">
        <f t="shared" si="0"/>
        <v>2.15</v>
      </c>
      <c r="G27" s="2"/>
      <c r="H27" s="15"/>
      <c r="I27" s="2"/>
      <c r="J27" s="2">
        <v>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1.45" customHeight="1" x14ac:dyDescent="0.25">
      <c r="A28" s="6">
        <v>20</v>
      </c>
      <c r="B28" s="11" t="s">
        <v>182</v>
      </c>
      <c r="C28" s="2">
        <v>2</v>
      </c>
      <c r="D28" s="2">
        <v>25</v>
      </c>
      <c r="E28" s="2">
        <v>6</v>
      </c>
      <c r="F28" s="15">
        <f t="shared" si="0"/>
        <v>1.75</v>
      </c>
      <c r="G28" s="2"/>
      <c r="H28" s="15"/>
      <c r="I28" s="2"/>
      <c r="J28" s="2">
        <v>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1.45" customHeight="1" x14ac:dyDescent="0.25">
      <c r="A29" s="6">
        <v>21</v>
      </c>
      <c r="B29" s="11" t="s">
        <v>183</v>
      </c>
      <c r="C29" s="2">
        <v>10</v>
      </c>
      <c r="D29" s="2">
        <v>30</v>
      </c>
      <c r="E29" s="2">
        <v>6</v>
      </c>
      <c r="F29" s="15">
        <f t="shared" si="0"/>
        <v>2.8</v>
      </c>
      <c r="G29" s="2"/>
      <c r="H29" s="15"/>
      <c r="I29" s="2"/>
      <c r="J29" s="2">
        <v>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1.45" customHeight="1" x14ac:dyDescent="0.25">
      <c r="A30" s="6">
        <v>22</v>
      </c>
      <c r="B30" s="11" t="s">
        <v>184</v>
      </c>
      <c r="C30" s="2">
        <v>9</v>
      </c>
      <c r="D30" s="2">
        <v>28</v>
      </c>
      <c r="E30" s="2">
        <v>6</v>
      </c>
      <c r="F30" s="15">
        <f t="shared" si="0"/>
        <v>2.6</v>
      </c>
      <c r="G30" s="2"/>
      <c r="H30" s="15"/>
      <c r="I30" s="2"/>
      <c r="J30" s="2"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1.45" customHeight="1" x14ac:dyDescent="0.25">
      <c r="A31" s="6">
        <v>23</v>
      </c>
      <c r="B31" s="11" t="s">
        <v>185</v>
      </c>
      <c r="C31" s="2">
        <v>4</v>
      </c>
      <c r="D31" s="2">
        <v>25</v>
      </c>
      <c r="E31" s="2">
        <v>15</v>
      </c>
      <c r="F31" s="15">
        <f t="shared" si="0"/>
        <v>2.4</v>
      </c>
      <c r="G31" s="2">
        <v>5</v>
      </c>
      <c r="H31" s="15">
        <f t="shared" si="1"/>
        <v>3.7</v>
      </c>
      <c r="I31" s="2"/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1.45" customHeight="1" x14ac:dyDescent="0.25">
      <c r="A32" s="6">
        <v>24</v>
      </c>
      <c r="B32" s="11" t="s">
        <v>186</v>
      </c>
      <c r="C32" s="2">
        <v>4</v>
      </c>
      <c r="D32" s="2">
        <v>20</v>
      </c>
      <c r="E32" s="2">
        <v>9</v>
      </c>
      <c r="F32" s="15">
        <f t="shared" si="0"/>
        <v>1.85</v>
      </c>
      <c r="G32" s="2"/>
      <c r="H32" s="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1.45" customHeight="1" x14ac:dyDescent="0.25">
      <c r="A33" s="6">
        <v>25</v>
      </c>
      <c r="B33" s="11" t="s">
        <v>187</v>
      </c>
      <c r="C33" s="2">
        <v>6</v>
      </c>
      <c r="D33" s="2">
        <v>30</v>
      </c>
      <c r="E33" s="2">
        <v>6</v>
      </c>
      <c r="F33" s="15">
        <f t="shared" si="0"/>
        <v>2.4</v>
      </c>
      <c r="G33" s="2"/>
      <c r="H33" s="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1.45" customHeight="1" x14ac:dyDescent="0.25">
      <c r="A34" s="6">
        <v>26</v>
      </c>
      <c r="B34" s="11" t="s">
        <v>188</v>
      </c>
      <c r="C34" s="2">
        <v>1</v>
      </c>
      <c r="D34" s="2">
        <v>28</v>
      </c>
      <c r="E34" s="2">
        <v>15</v>
      </c>
      <c r="F34" s="15">
        <f t="shared" si="0"/>
        <v>2.25</v>
      </c>
      <c r="G34" s="2"/>
      <c r="H34" s="1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1.45" customHeight="1" x14ac:dyDescent="0.25">
      <c r="A35" s="6">
        <v>27</v>
      </c>
      <c r="B35" s="11" t="s">
        <v>189</v>
      </c>
      <c r="C35" s="2">
        <v>23</v>
      </c>
      <c r="D35" s="2">
        <v>30</v>
      </c>
      <c r="E35" s="2">
        <v>12</v>
      </c>
      <c r="F35" s="15">
        <f t="shared" si="0"/>
        <v>4.4000000000000004</v>
      </c>
      <c r="G35" s="2">
        <v>5</v>
      </c>
      <c r="H35" s="15">
        <v>4.9000000000000004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1.45" customHeight="1" x14ac:dyDescent="0.25">
      <c r="A36" s="6">
        <v>28</v>
      </c>
      <c r="B36" s="11" t="s">
        <v>190</v>
      </c>
      <c r="C36" s="2">
        <v>6</v>
      </c>
      <c r="D36" s="2">
        <v>27</v>
      </c>
      <c r="E36" s="2">
        <v>6</v>
      </c>
      <c r="F36" s="15">
        <f t="shared" si="0"/>
        <v>2.25</v>
      </c>
      <c r="G36" s="2">
        <v>5</v>
      </c>
      <c r="H36" s="15">
        <f t="shared" si="1"/>
        <v>3.625</v>
      </c>
      <c r="I36" s="2"/>
      <c r="J36" s="2">
        <v>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1.45" customHeight="1" x14ac:dyDescent="0.25">
      <c r="A37" s="6">
        <v>29</v>
      </c>
      <c r="B37" s="11" t="s">
        <v>191</v>
      </c>
      <c r="C37" s="2">
        <v>6</v>
      </c>
      <c r="D37" s="2">
        <v>30</v>
      </c>
      <c r="E37" s="2">
        <v>12</v>
      </c>
      <c r="F37" s="15">
        <f t="shared" si="0"/>
        <v>2.7</v>
      </c>
      <c r="G37" s="2"/>
      <c r="H37" s="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1.45" customHeight="1" x14ac:dyDescent="0.25">
      <c r="A38" s="6">
        <v>30</v>
      </c>
      <c r="B38" s="11" t="s">
        <v>192</v>
      </c>
      <c r="C38" s="2">
        <v>9</v>
      </c>
      <c r="D38" s="2">
        <v>30</v>
      </c>
      <c r="E38" s="2">
        <v>6</v>
      </c>
      <c r="F38" s="15">
        <f t="shared" si="0"/>
        <v>2.7</v>
      </c>
      <c r="G38" s="2"/>
      <c r="H38" s="15"/>
      <c r="I38" s="2"/>
      <c r="J38" s="2">
        <v>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1.45" customHeight="1" x14ac:dyDescent="0.25">
      <c r="A39" s="6">
        <v>31</v>
      </c>
      <c r="B39" s="11" t="s">
        <v>193</v>
      </c>
      <c r="C39" s="2">
        <v>7</v>
      </c>
      <c r="D39" s="2">
        <v>25</v>
      </c>
      <c r="E39" s="2">
        <v>15</v>
      </c>
      <c r="F39" s="15">
        <f t="shared" si="0"/>
        <v>2.7</v>
      </c>
      <c r="G39" s="2">
        <v>5</v>
      </c>
      <c r="H39" s="15">
        <f t="shared" si="1"/>
        <v>3.85</v>
      </c>
      <c r="I39" s="2"/>
      <c r="J39" s="2">
        <v>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1.45" customHeight="1" x14ac:dyDescent="0.25">
      <c r="A40" s="6">
        <v>32</v>
      </c>
      <c r="B40" s="11" t="s">
        <v>194</v>
      </c>
      <c r="C40" s="2">
        <v>6</v>
      </c>
      <c r="D40" s="2">
        <v>25</v>
      </c>
      <c r="E40" s="2">
        <v>24</v>
      </c>
      <c r="F40" s="15">
        <v>4</v>
      </c>
      <c r="G40" s="2"/>
      <c r="H40" s="1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1.45" customHeight="1" x14ac:dyDescent="0.25">
      <c r="A41" s="6">
        <v>33</v>
      </c>
      <c r="B41" s="11" t="s">
        <v>195</v>
      </c>
      <c r="C41" s="2">
        <v>5</v>
      </c>
      <c r="D41" s="2">
        <v>28</v>
      </c>
      <c r="E41" s="2">
        <v>9</v>
      </c>
      <c r="F41" s="15">
        <f t="shared" si="0"/>
        <v>2.35</v>
      </c>
      <c r="G41" s="2"/>
      <c r="H41" s="15"/>
      <c r="I41" s="2"/>
      <c r="J41" s="2">
        <v>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1.45" customHeight="1" x14ac:dyDescent="0.25">
      <c r="A42" s="6">
        <v>34</v>
      </c>
      <c r="B42" s="11" t="s">
        <v>196</v>
      </c>
      <c r="C42" s="2">
        <v>8</v>
      </c>
      <c r="D42" s="2">
        <v>25</v>
      </c>
      <c r="E42" s="2">
        <v>16</v>
      </c>
      <c r="F42" s="15">
        <f t="shared" si="0"/>
        <v>2.85</v>
      </c>
      <c r="G42" s="2">
        <v>5</v>
      </c>
      <c r="H42" s="15">
        <f t="shared" si="1"/>
        <v>3.9249999999999998</v>
      </c>
      <c r="I42" s="2"/>
      <c r="J42" s="2">
        <v>3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1.45" customHeight="1" x14ac:dyDescent="0.25">
      <c r="A43" s="6">
        <v>35</v>
      </c>
      <c r="B43" s="18" t="s">
        <v>207</v>
      </c>
      <c r="C43" s="2">
        <v>6</v>
      </c>
      <c r="D43" s="2">
        <v>25</v>
      </c>
      <c r="E43" s="2">
        <v>16</v>
      </c>
      <c r="F43" s="15">
        <f t="shared" si="0"/>
        <v>2.65</v>
      </c>
      <c r="G43" s="2"/>
      <c r="H43" s="2"/>
      <c r="I43" s="2"/>
      <c r="J43" s="2">
        <v>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1.45" customHeight="1" x14ac:dyDescent="0.25">
      <c r="A44" s="2">
        <v>36</v>
      </c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1.45" customHeight="1" x14ac:dyDescent="0.25">
      <c r="A45" s="6">
        <v>37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1.45" customHeight="1" x14ac:dyDescent="0.25">
      <c r="A46" s="2">
        <v>38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1.45" customHeight="1" x14ac:dyDescent="0.25">
      <c r="A47" s="6">
        <v>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</sheetData>
  <mergeCells count="11">
    <mergeCell ref="AD4:AN4"/>
    <mergeCell ref="C3:M3"/>
    <mergeCell ref="N3:P3"/>
    <mergeCell ref="R3:S3"/>
    <mergeCell ref="T3:AC3"/>
    <mergeCell ref="AD3:AN3"/>
    <mergeCell ref="C6:P6"/>
    <mergeCell ref="C4:M4"/>
    <mergeCell ref="N4:P4"/>
    <mergeCell ref="R4:S4"/>
    <mergeCell ref="T4:AC4"/>
  </mergeCells>
  <pageMargins left="1.27" right="0.51181102362204722" top="0.55118110236220474" bottom="0.55118110236220474" header="0.31496062992125984" footer="0.31496062992125984"/>
  <pageSetup paperSize="5" orientation="landscape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2"/>
  <sheetViews>
    <sheetView topLeftCell="A3" workbookViewId="0">
      <selection activeCell="E7" sqref="E7"/>
    </sheetView>
  </sheetViews>
  <sheetFormatPr baseColWidth="10" defaultRowHeight="15" x14ac:dyDescent="0.25"/>
  <cols>
    <col min="1" max="1" width="3.7109375" style="5" customWidth="1"/>
    <col min="2" max="2" width="44.28515625" style="5" customWidth="1"/>
    <col min="3" max="17" width="3.7109375" style="5" customWidth="1"/>
    <col min="18" max="19" width="5.7109375" style="5" customWidth="1"/>
    <col min="20" max="41" width="2.28515625" style="5" customWidth="1"/>
    <col min="42" max="42" width="4.7109375" style="5" customWidth="1"/>
    <col min="43" max="43" width="17.140625" style="5" customWidth="1"/>
    <col min="44" max="16384" width="11.42578125" style="5"/>
  </cols>
  <sheetData>
    <row r="2" spans="1:42" ht="10.5" customHeight="1" x14ac:dyDescent="0.25">
      <c r="A2" s="4"/>
      <c r="B2" s="9" t="s">
        <v>0</v>
      </c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 t="s">
        <v>4</v>
      </c>
      <c r="P2" s="23"/>
      <c r="Q2" s="23"/>
      <c r="R2" s="3" t="s">
        <v>8</v>
      </c>
      <c r="S2" s="23" t="s">
        <v>5</v>
      </c>
      <c r="T2" s="23"/>
      <c r="U2" s="23" t="s">
        <v>6</v>
      </c>
      <c r="V2" s="23"/>
      <c r="W2" s="23"/>
      <c r="X2" s="23"/>
      <c r="Y2" s="23"/>
      <c r="Z2" s="23"/>
      <c r="AA2" s="23"/>
      <c r="AB2" s="23"/>
      <c r="AC2" s="23"/>
      <c r="AD2" s="23"/>
      <c r="AE2" s="23" t="s">
        <v>7</v>
      </c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4"/>
    </row>
    <row r="3" spans="1:42" ht="10.5" customHeight="1" x14ac:dyDescent="0.25">
      <c r="A3" s="4"/>
      <c r="B3" s="9" t="s">
        <v>1</v>
      </c>
      <c r="C3" s="22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16</v>
      </c>
      <c r="P3" s="23"/>
      <c r="Q3" s="23"/>
      <c r="R3" s="3">
        <v>901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4"/>
    </row>
    <row r="4" spans="1:42" ht="12.75" customHeight="1" x14ac:dyDescent="0.25">
      <c r="A4" s="2" t="s">
        <v>9</v>
      </c>
      <c r="B4" s="2" t="s">
        <v>10</v>
      </c>
      <c r="C4" s="19" t="s">
        <v>11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" t="s">
        <v>14</v>
      </c>
      <c r="S4" s="2" t="s">
        <v>13</v>
      </c>
      <c r="T4" s="2" t="s">
        <v>12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15</v>
      </c>
    </row>
    <row r="5" spans="1:42" ht="12.75" customHeight="1" x14ac:dyDescent="0.25">
      <c r="A5" s="6"/>
      <c r="B5" s="2"/>
      <c r="C5" s="14">
        <v>40</v>
      </c>
      <c r="D5" s="14">
        <v>20</v>
      </c>
      <c r="E5" s="14">
        <v>20</v>
      </c>
      <c r="F5" s="14">
        <v>30</v>
      </c>
      <c r="G5" s="14">
        <v>100</v>
      </c>
      <c r="H5" s="14"/>
      <c r="I5" s="14"/>
      <c r="J5" s="14"/>
      <c r="K5" s="14"/>
      <c r="L5" s="14"/>
      <c r="M5" s="14"/>
      <c r="N5" s="14"/>
      <c r="O5" s="14"/>
      <c r="P5" s="14"/>
      <c r="Q5" s="13"/>
      <c r="R5" s="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 customHeight="1" x14ac:dyDescent="0.25">
      <c r="A6" s="6"/>
      <c r="B6" s="2"/>
      <c r="C6" s="14" t="s">
        <v>197</v>
      </c>
      <c r="D6" s="14" t="s">
        <v>198</v>
      </c>
      <c r="E6" s="14" t="s">
        <v>202</v>
      </c>
      <c r="F6" s="14" t="s">
        <v>199</v>
      </c>
      <c r="G6" s="14" t="s">
        <v>200</v>
      </c>
      <c r="H6" s="14"/>
      <c r="I6" s="14"/>
      <c r="J6" s="14" t="s">
        <v>201</v>
      </c>
      <c r="K6" s="14"/>
      <c r="L6" s="14"/>
      <c r="M6" s="14"/>
      <c r="N6" s="14"/>
      <c r="O6" s="14"/>
      <c r="P6" s="14"/>
      <c r="Q6" s="13"/>
      <c r="R6" s="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 customHeight="1" x14ac:dyDescent="0.25">
      <c r="A7" s="6">
        <v>1</v>
      </c>
      <c r="B7" s="11" t="s">
        <v>17</v>
      </c>
      <c r="C7" s="2">
        <v>11</v>
      </c>
      <c r="D7" s="2">
        <v>15</v>
      </c>
      <c r="E7" s="2">
        <v>2.6</v>
      </c>
      <c r="F7" s="2">
        <v>18</v>
      </c>
      <c r="G7" s="2">
        <f>(C7+D7+E7+F7)/20</f>
        <v>2.33</v>
      </c>
      <c r="H7" s="2"/>
      <c r="I7" s="2"/>
      <c r="J7" s="2">
        <v>2</v>
      </c>
      <c r="K7" s="2"/>
      <c r="L7" s="2"/>
      <c r="M7" s="2"/>
      <c r="N7" s="2"/>
      <c r="O7" s="2"/>
      <c r="P7" s="2"/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 customHeight="1" x14ac:dyDescent="0.25">
      <c r="A8" s="6">
        <v>2</v>
      </c>
      <c r="B8" s="11" t="s">
        <v>18</v>
      </c>
      <c r="C8" s="2">
        <v>13</v>
      </c>
      <c r="D8" s="2">
        <v>12</v>
      </c>
      <c r="E8" s="2">
        <v>4.5999999999999996</v>
      </c>
      <c r="F8" s="2">
        <v>18</v>
      </c>
      <c r="G8" s="2">
        <f t="shared" ref="G8:G43" si="0">(C8+D8+E8+F8)/20</f>
        <v>2.38</v>
      </c>
      <c r="H8" s="2"/>
      <c r="I8" s="2"/>
      <c r="J8" s="2">
        <v>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customHeight="1" x14ac:dyDescent="0.25">
      <c r="A9" s="6">
        <v>3</v>
      </c>
      <c r="B9" s="11" t="s">
        <v>19</v>
      </c>
      <c r="C9" s="2">
        <v>8</v>
      </c>
      <c r="D9" s="2">
        <v>7</v>
      </c>
      <c r="E9" s="2">
        <v>2.6</v>
      </c>
      <c r="F9" s="2">
        <v>15</v>
      </c>
      <c r="G9" s="2">
        <f t="shared" si="0"/>
        <v>1.6300000000000001</v>
      </c>
      <c r="H9" s="2"/>
      <c r="I9" s="2"/>
      <c r="J9" s="2">
        <v>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customHeight="1" x14ac:dyDescent="0.25">
      <c r="A10" s="6">
        <v>4</v>
      </c>
      <c r="B10" s="11" t="s">
        <v>20</v>
      </c>
      <c r="C10" s="2">
        <v>8</v>
      </c>
      <c r="D10" s="2">
        <v>15</v>
      </c>
      <c r="E10" s="2">
        <v>2.6</v>
      </c>
      <c r="F10" s="2">
        <v>18</v>
      </c>
      <c r="G10" s="2">
        <f t="shared" si="0"/>
        <v>2.1800000000000002</v>
      </c>
      <c r="H10" s="2"/>
      <c r="I10" s="2"/>
      <c r="J10" s="2">
        <v>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 customHeight="1" x14ac:dyDescent="0.25">
      <c r="A11" s="6">
        <v>5</v>
      </c>
      <c r="B11" s="11" t="s">
        <v>21</v>
      </c>
      <c r="C11" s="2">
        <v>6</v>
      </c>
      <c r="D11" s="2">
        <v>12</v>
      </c>
      <c r="E11" s="2">
        <v>2</v>
      </c>
      <c r="F11" s="2">
        <v>24</v>
      </c>
      <c r="G11" s="2">
        <v>4</v>
      </c>
      <c r="H11" s="2"/>
      <c r="I11" s="2"/>
      <c r="J11" s="2">
        <v>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 customHeight="1" x14ac:dyDescent="0.25">
      <c r="A12" s="6">
        <v>6</v>
      </c>
      <c r="B12" s="11" t="s">
        <v>22</v>
      </c>
      <c r="C12" s="2">
        <v>15</v>
      </c>
      <c r="D12" s="2">
        <v>12</v>
      </c>
      <c r="E12" s="2">
        <v>8.4</v>
      </c>
      <c r="F12" s="2">
        <v>12</v>
      </c>
      <c r="G12" s="2">
        <f t="shared" si="0"/>
        <v>2.37</v>
      </c>
      <c r="H12" s="2"/>
      <c r="I12" s="2"/>
      <c r="J12" s="2">
        <v>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 customHeight="1" x14ac:dyDescent="0.25">
      <c r="A13" s="6">
        <v>7</v>
      </c>
      <c r="B13" s="11" t="s">
        <v>23</v>
      </c>
      <c r="C13" s="2">
        <v>20</v>
      </c>
      <c r="D13" s="2">
        <v>17</v>
      </c>
      <c r="E13" s="2">
        <v>7.6</v>
      </c>
      <c r="F13" s="2">
        <v>15</v>
      </c>
      <c r="G13" s="2">
        <f t="shared" si="0"/>
        <v>2.98</v>
      </c>
      <c r="H13" s="2"/>
      <c r="I13" s="2"/>
      <c r="J13" s="2">
        <v>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 customHeight="1" x14ac:dyDescent="0.25">
      <c r="A14" s="6">
        <v>8</v>
      </c>
      <c r="B14" s="11" t="s">
        <v>24</v>
      </c>
      <c r="C14" s="2">
        <v>10</v>
      </c>
      <c r="D14" s="2">
        <v>14</v>
      </c>
      <c r="E14" s="2">
        <v>2</v>
      </c>
      <c r="F14" s="2">
        <v>12</v>
      </c>
      <c r="G14" s="2">
        <f t="shared" si="0"/>
        <v>1.9</v>
      </c>
      <c r="H14" s="2"/>
      <c r="I14" s="2"/>
      <c r="J14" s="2">
        <v>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 customHeight="1" x14ac:dyDescent="0.25">
      <c r="A15" s="6">
        <v>9</v>
      </c>
      <c r="B15" s="11" t="s">
        <v>25</v>
      </c>
      <c r="C15" s="2">
        <v>11</v>
      </c>
      <c r="D15" s="2">
        <v>17</v>
      </c>
      <c r="E15" s="2">
        <v>2.6</v>
      </c>
      <c r="F15" s="2">
        <v>18</v>
      </c>
      <c r="G15" s="2">
        <f t="shared" si="0"/>
        <v>2.4300000000000002</v>
      </c>
      <c r="H15" s="2"/>
      <c r="I15" s="2"/>
      <c r="J15" s="2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 customHeight="1" x14ac:dyDescent="0.25">
      <c r="A16" s="6">
        <v>10</v>
      </c>
      <c r="B16" s="11" t="s">
        <v>26</v>
      </c>
      <c r="C16" s="2">
        <v>9</v>
      </c>
      <c r="D16" s="2">
        <v>17</v>
      </c>
      <c r="E16" s="2">
        <v>2</v>
      </c>
      <c r="F16" s="2">
        <v>9</v>
      </c>
      <c r="G16" s="2">
        <f t="shared" si="0"/>
        <v>1.85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 customHeight="1" x14ac:dyDescent="0.25">
      <c r="A17" s="6">
        <v>11</v>
      </c>
      <c r="B17" s="11" t="s">
        <v>27</v>
      </c>
      <c r="C17" s="2"/>
      <c r="D17" s="2"/>
      <c r="E17" s="2"/>
      <c r="F17" s="2"/>
      <c r="G17" s="2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 customHeight="1" x14ac:dyDescent="0.25">
      <c r="A18" s="6">
        <v>12</v>
      </c>
      <c r="B18" s="11" t="s">
        <v>28</v>
      </c>
      <c r="C18" s="2">
        <v>18</v>
      </c>
      <c r="D18" s="2">
        <v>16</v>
      </c>
      <c r="E18" s="2">
        <v>7.2</v>
      </c>
      <c r="F18" s="2">
        <v>12</v>
      </c>
      <c r="G18" s="2">
        <f t="shared" si="0"/>
        <v>2.66</v>
      </c>
      <c r="H18" s="2"/>
      <c r="I18" s="2"/>
      <c r="J18" s="2">
        <v>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 customHeight="1" x14ac:dyDescent="0.25">
      <c r="A19" s="6">
        <v>13</v>
      </c>
      <c r="B19" s="11" t="s">
        <v>29</v>
      </c>
      <c r="C19" s="2">
        <v>10</v>
      </c>
      <c r="D19" s="2">
        <v>14</v>
      </c>
      <c r="E19" s="2">
        <v>2</v>
      </c>
      <c r="F19" s="2">
        <v>15</v>
      </c>
      <c r="G19" s="2">
        <f t="shared" si="0"/>
        <v>2.0499999999999998</v>
      </c>
      <c r="H19" s="2"/>
      <c r="I19" s="2"/>
      <c r="J19" s="2">
        <v>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 customHeight="1" x14ac:dyDescent="0.25">
      <c r="A20" s="6">
        <v>14</v>
      </c>
      <c r="B20" s="11" t="s">
        <v>30</v>
      </c>
      <c r="C20" s="2">
        <v>5</v>
      </c>
      <c r="D20" s="2">
        <v>13</v>
      </c>
      <c r="E20" s="2">
        <v>2</v>
      </c>
      <c r="F20" s="2">
        <v>15</v>
      </c>
      <c r="G20" s="2">
        <f t="shared" si="0"/>
        <v>1.75</v>
      </c>
      <c r="H20" s="2"/>
      <c r="I20" s="2"/>
      <c r="J20" s="2">
        <v>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 customHeight="1" x14ac:dyDescent="0.25">
      <c r="A21" s="6">
        <v>15</v>
      </c>
      <c r="B21" s="11" t="s">
        <v>31</v>
      </c>
      <c r="C21" s="2">
        <v>10</v>
      </c>
      <c r="D21" s="2">
        <v>13</v>
      </c>
      <c r="E21" s="2">
        <v>2</v>
      </c>
      <c r="F21" s="2">
        <v>15</v>
      </c>
      <c r="G21" s="2">
        <f t="shared" si="0"/>
        <v>2</v>
      </c>
      <c r="H21" s="2"/>
      <c r="I21" s="2"/>
      <c r="J21" s="2">
        <v>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 customHeight="1" x14ac:dyDescent="0.25">
      <c r="A22" s="6">
        <v>16</v>
      </c>
      <c r="B22" s="11" t="s">
        <v>32</v>
      </c>
      <c r="C22" s="2">
        <v>5</v>
      </c>
      <c r="D22" s="2">
        <v>12</v>
      </c>
      <c r="E22" s="2">
        <v>2</v>
      </c>
      <c r="F22" s="2">
        <v>9</v>
      </c>
      <c r="G22" s="2">
        <f t="shared" si="0"/>
        <v>1.4</v>
      </c>
      <c r="H22" s="2"/>
      <c r="I22" s="2"/>
      <c r="J22" s="2">
        <v>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.75" customHeight="1" x14ac:dyDescent="0.25">
      <c r="A23" s="6">
        <v>17</v>
      </c>
      <c r="B23" s="11" t="s">
        <v>33</v>
      </c>
      <c r="C23" s="2"/>
      <c r="D23" s="2"/>
      <c r="E23" s="2">
        <v>2</v>
      </c>
      <c r="F23" s="2">
        <v>18</v>
      </c>
      <c r="G23" s="2">
        <f t="shared" si="0"/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 customHeight="1" x14ac:dyDescent="0.25">
      <c r="A24" s="6">
        <v>18</v>
      </c>
      <c r="B24" s="11" t="s">
        <v>34</v>
      </c>
      <c r="C24" s="2">
        <v>10</v>
      </c>
      <c r="D24" s="2">
        <v>15</v>
      </c>
      <c r="E24" s="2">
        <v>2</v>
      </c>
      <c r="F24" s="2">
        <v>5</v>
      </c>
      <c r="G24" s="2">
        <f t="shared" si="0"/>
        <v>1.6</v>
      </c>
      <c r="H24" s="2"/>
      <c r="I24" s="2"/>
      <c r="J24" s="2">
        <v>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 customHeight="1" x14ac:dyDescent="0.25">
      <c r="A25" s="6">
        <v>19</v>
      </c>
      <c r="B25" s="11" t="s">
        <v>35</v>
      </c>
      <c r="C25" s="2">
        <v>9</v>
      </c>
      <c r="D25" s="2">
        <v>12</v>
      </c>
      <c r="E25" s="2">
        <v>2</v>
      </c>
      <c r="F25" s="2">
        <v>21</v>
      </c>
      <c r="G25" s="2">
        <f t="shared" si="0"/>
        <v>2.2000000000000002</v>
      </c>
      <c r="H25" s="2"/>
      <c r="I25" s="2"/>
      <c r="J25" s="2">
        <v>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 customHeight="1" x14ac:dyDescent="0.25">
      <c r="A26" s="6">
        <v>20</v>
      </c>
      <c r="B26" s="11" t="s">
        <v>36</v>
      </c>
      <c r="C26" s="2">
        <v>7</v>
      </c>
      <c r="D26" s="2">
        <v>6</v>
      </c>
      <c r="E26" s="2">
        <v>2.2000000000000002</v>
      </c>
      <c r="F26" s="2">
        <v>12</v>
      </c>
      <c r="G26" s="2">
        <f t="shared" si="0"/>
        <v>1.3599999999999999</v>
      </c>
      <c r="H26" s="2"/>
      <c r="I26" s="2"/>
      <c r="J26" s="2">
        <v>4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2.75" customHeight="1" x14ac:dyDescent="0.25">
      <c r="A27" s="6">
        <v>21</v>
      </c>
      <c r="B27" s="11" t="s">
        <v>37</v>
      </c>
      <c r="C27" s="2">
        <v>14</v>
      </c>
      <c r="D27" s="2">
        <v>15</v>
      </c>
      <c r="E27" s="2">
        <v>8.1999999999999993</v>
      </c>
      <c r="F27" s="2">
        <v>15</v>
      </c>
      <c r="G27" s="2">
        <f t="shared" si="0"/>
        <v>2.6100000000000003</v>
      </c>
      <c r="H27" s="2"/>
      <c r="I27" s="2"/>
      <c r="J27" s="2">
        <v>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2.75" customHeight="1" x14ac:dyDescent="0.25">
      <c r="A28" s="6">
        <v>22</v>
      </c>
      <c r="B28" s="11" t="s">
        <v>38</v>
      </c>
      <c r="C28" s="2">
        <v>15</v>
      </c>
      <c r="D28" s="2">
        <v>14</v>
      </c>
      <c r="E28" s="2">
        <v>2.8</v>
      </c>
      <c r="F28" s="2">
        <v>3</v>
      </c>
      <c r="G28" s="2">
        <f t="shared" si="0"/>
        <v>1.7399999999999998</v>
      </c>
      <c r="H28" s="2"/>
      <c r="I28" s="2"/>
      <c r="J28" s="2">
        <v>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2.75" customHeight="1" x14ac:dyDescent="0.25">
      <c r="A29" s="6">
        <v>23</v>
      </c>
      <c r="B29" s="11" t="s">
        <v>39</v>
      </c>
      <c r="C29" s="2">
        <v>10</v>
      </c>
      <c r="D29" s="2">
        <v>15</v>
      </c>
      <c r="E29" s="2">
        <v>2.4</v>
      </c>
      <c r="F29" s="2">
        <v>21</v>
      </c>
      <c r="G29" s="2">
        <f t="shared" si="0"/>
        <v>2.42</v>
      </c>
      <c r="H29" s="2"/>
      <c r="I29" s="2"/>
      <c r="J29" s="2">
        <v>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2.75" customHeight="1" x14ac:dyDescent="0.25">
      <c r="A30" s="6">
        <v>24</v>
      </c>
      <c r="B30" s="11" t="s">
        <v>40</v>
      </c>
      <c r="C30" s="2">
        <v>10</v>
      </c>
      <c r="D30" s="2">
        <v>14</v>
      </c>
      <c r="E30" s="2">
        <v>2.4</v>
      </c>
      <c r="F30" s="2">
        <v>21</v>
      </c>
      <c r="G30" s="2">
        <f t="shared" si="0"/>
        <v>2.37</v>
      </c>
      <c r="H30" s="2"/>
      <c r="I30" s="2"/>
      <c r="J30" s="2">
        <v>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2.75" customHeight="1" x14ac:dyDescent="0.25">
      <c r="A31" s="6">
        <v>25</v>
      </c>
      <c r="B31" s="11" t="s">
        <v>41</v>
      </c>
      <c r="C31" s="2">
        <v>16</v>
      </c>
      <c r="D31" s="2">
        <v>18</v>
      </c>
      <c r="E31" s="2">
        <v>2</v>
      </c>
      <c r="F31" s="2">
        <v>21</v>
      </c>
      <c r="G31" s="2">
        <f t="shared" si="0"/>
        <v>2.85</v>
      </c>
      <c r="H31" s="2"/>
      <c r="I31" s="2"/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2.75" customHeight="1" x14ac:dyDescent="0.25">
      <c r="A32" s="6">
        <v>26</v>
      </c>
      <c r="B32" s="11" t="s">
        <v>42</v>
      </c>
      <c r="C32" s="2">
        <v>10</v>
      </c>
      <c r="D32" s="2">
        <v>15</v>
      </c>
      <c r="E32" s="2">
        <v>2</v>
      </c>
      <c r="F32" s="2">
        <v>21</v>
      </c>
      <c r="G32" s="2">
        <f t="shared" si="0"/>
        <v>2.4</v>
      </c>
      <c r="H32" s="2"/>
      <c r="I32" s="2"/>
      <c r="J32" s="2">
        <v>3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2.75" customHeight="1" x14ac:dyDescent="0.25">
      <c r="A33" s="6">
        <v>27</v>
      </c>
      <c r="B33" s="11" t="s">
        <v>43</v>
      </c>
      <c r="C33" s="2">
        <v>12</v>
      </c>
      <c r="D33" s="2">
        <v>15</v>
      </c>
      <c r="E33" s="2">
        <v>2</v>
      </c>
      <c r="F33" s="2">
        <v>15</v>
      </c>
      <c r="G33" s="2">
        <f t="shared" si="0"/>
        <v>2.2000000000000002</v>
      </c>
      <c r="H33" s="2"/>
      <c r="I33" s="2"/>
      <c r="J33" s="2"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 customHeight="1" x14ac:dyDescent="0.25">
      <c r="A34" s="6">
        <v>28</v>
      </c>
      <c r="B34" s="11" t="s">
        <v>44</v>
      </c>
      <c r="C34" s="2">
        <v>10</v>
      </c>
      <c r="D34" s="2">
        <v>13</v>
      </c>
      <c r="E34" s="2">
        <v>2.4</v>
      </c>
      <c r="F34" s="2">
        <v>27</v>
      </c>
      <c r="G34" s="2">
        <v>4.5</v>
      </c>
      <c r="H34" s="2"/>
      <c r="I34" s="2"/>
      <c r="J34" s="2">
        <v>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 customHeight="1" x14ac:dyDescent="0.25">
      <c r="A35" s="6">
        <v>29</v>
      </c>
      <c r="B35" s="11" t="s">
        <v>45</v>
      </c>
      <c r="C35" s="2">
        <v>25</v>
      </c>
      <c r="D35" s="2">
        <v>15</v>
      </c>
      <c r="E35" s="2">
        <v>7.8</v>
      </c>
      <c r="F35" s="2">
        <v>12</v>
      </c>
      <c r="G35" s="2">
        <f t="shared" si="0"/>
        <v>2.9899999999999998</v>
      </c>
      <c r="H35" s="2"/>
      <c r="I35" s="2"/>
      <c r="J35" s="2">
        <v>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 customHeight="1" x14ac:dyDescent="0.25">
      <c r="A36" s="6">
        <v>30</v>
      </c>
      <c r="B36" s="11" t="s">
        <v>46</v>
      </c>
      <c r="C36" s="2">
        <v>30</v>
      </c>
      <c r="D36" s="2">
        <v>17</v>
      </c>
      <c r="E36" s="2">
        <v>7.2</v>
      </c>
      <c r="F36" s="2">
        <v>9</v>
      </c>
      <c r="G36" s="2">
        <f t="shared" si="0"/>
        <v>3.16</v>
      </c>
      <c r="H36" s="2"/>
      <c r="I36" s="2"/>
      <c r="J36" s="2">
        <v>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 customHeight="1" x14ac:dyDescent="0.25">
      <c r="A37" s="6">
        <v>31</v>
      </c>
      <c r="B37" s="11" t="s">
        <v>47</v>
      </c>
      <c r="C37" s="2">
        <v>10</v>
      </c>
      <c r="D37" s="2">
        <v>16</v>
      </c>
      <c r="E37" s="2">
        <v>2.4</v>
      </c>
      <c r="F37" s="2">
        <v>12</v>
      </c>
      <c r="G37" s="2">
        <f t="shared" si="0"/>
        <v>2.02</v>
      </c>
      <c r="H37" s="2"/>
      <c r="I37" s="2"/>
      <c r="J37" s="2">
        <v>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 customHeight="1" x14ac:dyDescent="0.25">
      <c r="A38" s="6">
        <v>32</v>
      </c>
      <c r="B38" s="11" t="s">
        <v>48</v>
      </c>
      <c r="C38" s="2">
        <v>21</v>
      </c>
      <c r="D38" s="2">
        <v>16</v>
      </c>
      <c r="E38" s="2">
        <v>6.4</v>
      </c>
      <c r="F38" s="2">
        <v>15</v>
      </c>
      <c r="G38" s="2">
        <f t="shared" si="0"/>
        <v>2.92</v>
      </c>
      <c r="H38" s="2"/>
      <c r="I38" s="2"/>
      <c r="J38" s="2">
        <v>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 customHeight="1" x14ac:dyDescent="0.25">
      <c r="A39" s="6">
        <v>33</v>
      </c>
      <c r="B39" s="11" t="s">
        <v>49</v>
      </c>
      <c r="C39" s="2">
        <v>22</v>
      </c>
      <c r="D39" s="2">
        <v>10</v>
      </c>
      <c r="E39" s="2">
        <v>7.8</v>
      </c>
      <c r="F39" s="2">
        <v>3</v>
      </c>
      <c r="G39" s="2">
        <f t="shared" si="0"/>
        <v>2.1399999999999997</v>
      </c>
      <c r="H39" s="2"/>
      <c r="I39" s="2"/>
      <c r="J39" s="2">
        <v>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2.75" customHeight="1" x14ac:dyDescent="0.25">
      <c r="A40" s="6">
        <v>34</v>
      </c>
      <c r="B40" s="11" t="s">
        <v>50</v>
      </c>
      <c r="C40" s="2">
        <v>11</v>
      </c>
      <c r="D40" s="2">
        <v>15</v>
      </c>
      <c r="E40" s="2">
        <v>2.4</v>
      </c>
      <c r="F40" s="2">
        <v>6</v>
      </c>
      <c r="G40" s="2">
        <f t="shared" si="0"/>
        <v>1.72</v>
      </c>
      <c r="H40" s="2"/>
      <c r="I40" s="2"/>
      <c r="J40" s="2">
        <v>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 customHeight="1" x14ac:dyDescent="0.25">
      <c r="A41" s="6">
        <v>35</v>
      </c>
      <c r="B41" s="11" t="s">
        <v>51</v>
      </c>
      <c r="C41" s="2">
        <v>21</v>
      </c>
      <c r="D41" s="2">
        <v>16</v>
      </c>
      <c r="E41" s="2">
        <v>2.4</v>
      </c>
      <c r="F41" s="2">
        <v>6</v>
      </c>
      <c r="G41" s="2">
        <f t="shared" si="0"/>
        <v>2.27</v>
      </c>
      <c r="H41" s="2"/>
      <c r="I41" s="2"/>
      <c r="J41" s="2">
        <v>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 customHeight="1" x14ac:dyDescent="0.25">
      <c r="A42" s="2">
        <v>36</v>
      </c>
      <c r="B42" s="11" t="s">
        <v>52</v>
      </c>
      <c r="C42" s="2">
        <v>19</v>
      </c>
      <c r="D42" s="2">
        <v>17</v>
      </c>
      <c r="E42" s="2">
        <v>7.8</v>
      </c>
      <c r="F42" s="2">
        <v>12</v>
      </c>
      <c r="G42" s="2">
        <f t="shared" si="0"/>
        <v>2.79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 customHeight="1" x14ac:dyDescent="0.25">
      <c r="A43" s="6">
        <v>37</v>
      </c>
      <c r="B43" s="11" t="s">
        <v>53</v>
      </c>
      <c r="C43" s="2">
        <v>23</v>
      </c>
      <c r="D43" s="2">
        <v>19</v>
      </c>
      <c r="E43" s="2">
        <v>6</v>
      </c>
      <c r="F43" s="2">
        <v>21</v>
      </c>
      <c r="G43" s="2">
        <f t="shared" si="0"/>
        <v>3.45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 customHeight="1" x14ac:dyDescent="0.25">
      <c r="A44" s="2">
        <v>38</v>
      </c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 customHeight="1" x14ac:dyDescent="0.25">
      <c r="A45" s="6">
        <v>39</v>
      </c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2.75" customHeight="1" x14ac:dyDescent="0.25">
      <c r="A46" s="2">
        <v>40</v>
      </c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 customHeight="1" x14ac:dyDescent="0.25">
      <c r="A47" s="2">
        <v>41</v>
      </c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142" spans="1:42" ht="10.5" customHeight="1" x14ac:dyDescent="0.25">
      <c r="A142" s="7"/>
      <c r="B142" s="8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</sheetData>
  <mergeCells count="11">
    <mergeCell ref="AE2:AO2"/>
    <mergeCell ref="C3:N3"/>
    <mergeCell ref="O3:Q3"/>
    <mergeCell ref="S3:T3"/>
    <mergeCell ref="U3:AD3"/>
    <mergeCell ref="AE3:AO3"/>
    <mergeCell ref="C4:Q4"/>
    <mergeCell ref="C2:N2"/>
    <mergeCell ref="O2:Q2"/>
    <mergeCell ref="S2:T2"/>
    <mergeCell ref="U2:AD2"/>
  </mergeCells>
  <pageMargins left="1.2598425196850394" right="0.51181102362204722" top="0" bottom="0" header="0.13" footer="0.47"/>
  <pageSetup paperSize="5" orientation="landscape" r:id="rId1"/>
  <rowBreaks count="4" manualBreakCount="4">
    <brk id="47" max="16383" man="1"/>
    <brk id="93" max="16383" man="1"/>
    <brk id="140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opLeftCell="A9" workbookViewId="0">
      <selection activeCell="E7" sqref="E7:E44"/>
    </sheetView>
  </sheetViews>
  <sheetFormatPr baseColWidth="10" defaultRowHeight="15" x14ac:dyDescent="0.25"/>
  <cols>
    <col min="1" max="1" width="4" style="1" bestFit="1" customWidth="1"/>
    <col min="2" max="2" width="40.28515625" style="1" bestFit="1" customWidth="1"/>
    <col min="3" max="7" width="4.42578125" style="1" customWidth="1"/>
    <col min="8" max="12" width="3.85546875" style="1" customWidth="1"/>
    <col min="13" max="16384" width="11.42578125" style="1"/>
  </cols>
  <sheetData>
    <row r="1" spans="1:41" s="5" customFormat="1" x14ac:dyDescent="0.25">
      <c r="A1" s="4"/>
      <c r="B1" s="9" t="s">
        <v>0</v>
      </c>
      <c r="C1" s="23" t="s">
        <v>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 t="s">
        <v>4</v>
      </c>
      <c r="O1" s="23"/>
      <c r="P1" s="23"/>
      <c r="Q1" s="3" t="s">
        <v>8</v>
      </c>
      <c r="R1" s="23" t="s">
        <v>5</v>
      </c>
      <c r="S1" s="23"/>
      <c r="T1" s="23" t="s">
        <v>6</v>
      </c>
      <c r="U1" s="23"/>
      <c r="V1" s="23"/>
      <c r="W1" s="23"/>
      <c r="X1" s="23"/>
      <c r="Y1" s="23"/>
      <c r="Z1" s="23"/>
      <c r="AA1" s="23"/>
      <c r="AB1" s="23"/>
      <c r="AC1" s="23"/>
      <c r="AD1" s="23" t="s">
        <v>7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4"/>
    </row>
    <row r="2" spans="1:41" s="5" customFormat="1" ht="10.5" customHeight="1" x14ac:dyDescent="0.25">
      <c r="A2" s="4"/>
      <c r="B2" s="9" t="s">
        <v>1</v>
      </c>
      <c r="C2" s="22" t="s">
        <v>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16</v>
      </c>
      <c r="O2" s="23"/>
      <c r="P2" s="23"/>
      <c r="Q2" s="3">
        <v>902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/>
    </row>
    <row r="3" spans="1:41" s="5" customFormat="1" ht="10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" customFormat="1" ht="10.5" customHeight="1" x14ac:dyDescent="0.25">
      <c r="A4" s="2" t="s">
        <v>9</v>
      </c>
      <c r="B4" s="2" t="s">
        <v>10</v>
      </c>
      <c r="C4" s="19" t="s">
        <v>11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" t="s">
        <v>14</v>
      </c>
      <c r="R4" s="2" t="s">
        <v>13</v>
      </c>
      <c r="S4" s="2" t="s">
        <v>12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 t="s">
        <v>15</v>
      </c>
    </row>
    <row r="5" spans="1:41" s="5" customFormat="1" ht="10.5" customHeight="1" x14ac:dyDescent="0.25">
      <c r="A5" s="6"/>
      <c r="B5" s="2"/>
      <c r="C5" s="14">
        <v>30</v>
      </c>
      <c r="D5" s="14">
        <v>20</v>
      </c>
      <c r="E5" s="14">
        <v>20</v>
      </c>
      <c r="F5" s="14">
        <v>30</v>
      </c>
      <c r="G5" s="14">
        <v>100</v>
      </c>
      <c r="H5" s="14"/>
      <c r="I5" s="14"/>
      <c r="J5" s="14"/>
      <c r="K5" s="14"/>
      <c r="L5" s="14"/>
      <c r="M5" s="12"/>
      <c r="N5" s="12"/>
      <c r="O5" s="12"/>
      <c r="P5" s="13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0.5" customHeight="1" x14ac:dyDescent="0.25">
      <c r="A6" s="6"/>
      <c r="B6" s="2"/>
      <c r="C6" s="14" t="s">
        <v>197</v>
      </c>
      <c r="D6" s="14" t="s">
        <v>198</v>
      </c>
      <c r="E6" s="14" t="s">
        <v>202</v>
      </c>
      <c r="F6" s="14" t="s">
        <v>199</v>
      </c>
      <c r="G6" s="14" t="s">
        <v>200</v>
      </c>
      <c r="H6" s="14"/>
      <c r="I6" s="14"/>
      <c r="J6" s="14" t="s">
        <v>201</v>
      </c>
      <c r="K6" s="14"/>
      <c r="L6" s="14"/>
      <c r="M6" s="12"/>
      <c r="N6" s="12"/>
      <c r="O6" s="12"/>
      <c r="P6" s="13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5" customFormat="1" ht="10.5" customHeight="1" x14ac:dyDescent="0.25">
      <c r="A7" s="6">
        <v>1</v>
      </c>
      <c r="B7" s="11" t="s">
        <v>54</v>
      </c>
      <c r="C7" s="2">
        <v>0</v>
      </c>
      <c r="D7" s="2">
        <v>10</v>
      </c>
      <c r="E7" s="2">
        <f>C7*2/3</f>
        <v>0</v>
      </c>
      <c r="F7" s="2">
        <v>21</v>
      </c>
      <c r="G7" s="16">
        <f>(C7+D7+E7+F7)/20</f>
        <v>1.55</v>
      </c>
      <c r="H7" s="2"/>
      <c r="I7" s="2"/>
      <c r="J7" s="2"/>
      <c r="K7" s="2"/>
      <c r="L7" s="2"/>
      <c r="M7" s="2"/>
      <c r="N7" s="2"/>
      <c r="O7" s="2"/>
      <c r="P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5" customFormat="1" ht="11.45" customHeight="1" x14ac:dyDescent="0.25">
      <c r="A8" s="6">
        <v>2</v>
      </c>
      <c r="B8" s="11" t="s">
        <v>55</v>
      </c>
      <c r="C8" s="2">
        <v>7</v>
      </c>
      <c r="D8" s="2">
        <v>10</v>
      </c>
      <c r="E8" s="2">
        <f t="shared" ref="E8:E44" si="0">C8*2/3</f>
        <v>4.666666666666667</v>
      </c>
      <c r="F8" s="2">
        <v>21</v>
      </c>
      <c r="G8" s="16">
        <f t="shared" ref="G8:G44" si="1">(C8+D8+E8+F8)/20</f>
        <v>2.1333333333333337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5" customFormat="1" ht="11.45" customHeight="1" x14ac:dyDescent="0.25">
      <c r="A9" s="6">
        <v>3</v>
      </c>
      <c r="B9" s="11" t="s">
        <v>56</v>
      </c>
      <c r="C9" s="2">
        <v>7</v>
      </c>
      <c r="D9" s="2">
        <v>10</v>
      </c>
      <c r="E9" s="2">
        <f t="shared" si="0"/>
        <v>4.666666666666667</v>
      </c>
      <c r="F9" s="2">
        <v>18</v>
      </c>
      <c r="G9" s="16">
        <f t="shared" si="1"/>
        <v>1.9833333333333336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5" customFormat="1" ht="11.45" customHeight="1" x14ac:dyDescent="0.25">
      <c r="A10" s="6">
        <v>4</v>
      </c>
      <c r="B10" s="11" t="s">
        <v>57</v>
      </c>
      <c r="C10" s="2">
        <v>17</v>
      </c>
      <c r="D10" s="2">
        <v>12</v>
      </c>
      <c r="E10" s="2">
        <f t="shared" si="0"/>
        <v>11.333333333333334</v>
      </c>
      <c r="F10" s="2">
        <v>0</v>
      </c>
      <c r="G10" s="16">
        <f t="shared" si="1"/>
        <v>2.0166666666666666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5" customFormat="1" ht="11.45" customHeight="1" x14ac:dyDescent="0.25">
      <c r="A11" s="6">
        <v>5</v>
      </c>
      <c r="B11" s="11" t="s">
        <v>58</v>
      </c>
      <c r="C11" s="2"/>
      <c r="D11" s="2"/>
      <c r="E11" s="2">
        <f t="shared" si="0"/>
        <v>0</v>
      </c>
      <c r="F11" s="2">
        <v>0</v>
      </c>
      <c r="G11" s="16">
        <f t="shared" si="1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5" customFormat="1" ht="11.45" customHeight="1" x14ac:dyDescent="0.25">
      <c r="A12" s="6">
        <v>6</v>
      </c>
      <c r="B12" s="11" t="s">
        <v>59</v>
      </c>
      <c r="C12" s="2">
        <v>8</v>
      </c>
      <c r="D12" s="2">
        <v>15</v>
      </c>
      <c r="E12" s="2">
        <f t="shared" si="0"/>
        <v>5.333333333333333</v>
      </c>
      <c r="F12" s="2">
        <v>12</v>
      </c>
      <c r="G12" s="16">
        <f t="shared" si="1"/>
        <v>2.0166666666666666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5" customFormat="1" ht="11.45" customHeight="1" x14ac:dyDescent="0.25">
      <c r="A13" s="6">
        <v>7</v>
      </c>
      <c r="B13" s="11" t="s">
        <v>60</v>
      </c>
      <c r="C13" s="2">
        <v>11</v>
      </c>
      <c r="D13" s="2">
        <v>13</v>
      </c>
      <c r="E13" s="2">
        <f t="shared" si="0"/>
        <v>7.333333333333333</v>
      </c>
      <c r="F13" s="2">
        <v>18</v>
      </c>
      <c r="G13" s="16">
        <f t="shared" si="1"/>
        <v>2.4666666666666663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5" customFormat="1" ht="11.45" customHeight="1" x14ac:dyDescent="0.25">
      <c r="A14" s="6">
        <v>8</v>
      </c>
      <c r="B14" s="11" t="s">
        <v>61</v>
      </c>
      <c r="C14" s="2">
        <v>12</v>
      </c>
      <c r="D14" s="2">
        <v>10</v>
      </c>
      <c r="E14" s="2">
        <f t="shared" si="0"/>
        <v>8</v>
      </c>
      <c r="F14" s="2">
        <v>9</v>
      </c>
      <c r="G14" s="16">
        <f t="shared" si="1"/>
        <v>1.95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5" customFormat="1" ht="11.45" customHeight="1" x14ac:dyDescent="0.25">
      <c r="A15" s="6">
        <v>9</v>
      </c>
      <c r="B15" s="11" t="s">
        <v>62</v>
      </c>
      <c r="C15" s="2">
        <v>18</v>
      </c>
      <c r="D15" s="2">
        <v>10</v>
      </c>
      <c r="E15" s="2">
        <f t="shared" si="0"/>
        <v>12</v>
      </c>
      <c r="F15" s="2">
        <v>18</v>
      </c>
      <c r="G15" s="16">
        <f t="shared" si="1"/>
        <v>2.9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5" customFormat="1" ht="11.45" customHeight="1" x14ac:dyDescent="0.25">
      <c r="A16" s="6">
        <v>10</v>
      </c>
      <c r="B16" s="11" t="s">
        <v>63</v>
      </c>
      <c r="C16" s="2">
        <v>24</v>
      </c>
      <c r="D16" s="2">
        <v>10</v>
      </c>
      <c r="E16" s="2">
        <f t="shared" si="0"/>
        <v>16</v>
      </c>
      <c r="F16" s="2">
        <v>15</v>
      </c>
      <c r="G16" s="16">
        <f t="shared" si="1"/>
        <v>3.25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5" customFormat="1" ht="11.45" customHeight="1" x14ac:dyDescent="0.25">
      <c r="A17" s="6">
        <v>11</v>
      </c>
      <c r="B17" s="11" t="s">
        <v>64</v>
      </c>
      <c r="C17" s="2">
        <v>13</v>
      </c>
      <c r="D17" s="2">
        <v>16</v>
      </c>
      <c r="E17" s="2">
        <f t="shared" si="0"/>
        <v>8.6666666666666661</v>
      </c>
      <c r="F17" s="2">
        <v>15</v>
      </c>
      <c r="G17" s="16">
        <f t="shared" si="1"/>
        <v>2.6333333333333333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5" customFormat="1" ht="11.45" customHeight="1" x14ac:dyDescent="0.25">
      <c r="A18" s="6">
        <v>12</v>
      </c>
      <c r="B18" s="11" t="s">
        <v>65</v>
      </c>
      <c r="C18" s="2">
        <v>12</v>
      </c>
      <c r="D18" s="2">
        <v>15</v>
      </c>
      <c r="E18" s="2">
        <f t="shared" si="0"/>
        <v>8</v>
      </c>
      <c r="F18" s="2">
        <v>9</v>
      </c>
      <c r="G18" s="16">
        <f t="shared" si="1"/>
        <v>2.2000000000000002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5" customFormat="1" ht="11.45" customHeight="1" x14ac:dyDescent="0.25">
      <c r="A19" s="6">
        <v>13</v>
      </c>
      <c r="B19" s="11" t="s">
        <v>66</v>
      </c>
      <c r="C19" s="2">
        <v>17</v>
      </c>
      <c r="D19" s="2">
        <v>16</v>
      </c>
      <c r="E19" s="2">
        <f t="shared" si="0"/>
        <v>11.333333333333334</v>
      </c>
      <c r="F19" s="2">
        <v>12</v>
      </c>
      <c r="G19" s="16">
        <f t="shared" si="1"/>
        <v>2.8166666666666669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5" customFormat="1" ht="11.45" customHeight="1" x14ac:dyDescent="0.25">
      <c r="A20" s="6">
        <v>14</v>
      </c>
      <c r="B20" s="11" t="s">
        <v>67</v>
      </c>
      <c r="C20" s="2">
        <v>5</v>
      </c>
      <c r="D20" s="2">
        <v>13</v>
      </c>
      <c r="E20" s="2">
        <f t="shared" si="0"/>
        <v>3.3333333333333335</v>
      </c>
      <c r="F20" s="2">
        <v>18</v>
      </c>
      <c r="G20" s="16">
        <f t="shared" si="1"/>
        <v>1.9666666666666663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5" customFormat="1" ht="11.45" customHeight="1" x14ac:dyDescent="0.25">
      <c r="A21" s="6">
        <v>15</v>
      </c>
      <c r="B21" s="11" t="s">
        <v>68</v>
      </c>
      <c r="C21" s="2">
        <v>26</v>
      </c>
      <c r="D21" s="2">
        <v>17</v>
      </c>
      <c r="E21" s="2">
        <f t="shared" si="0"/>
        <v>17.333333333333332</v>
      </c>
      <c r="F21" s="2">
        <v>21</v>
      </c>
      <c r="G21" s="16">
        <f t="shared" si="1"/>
        <v>4.0666666666666664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5" customFormat="1" ht="11.45" customHeight="1" x14ac:dyDescent="0.25">
      <c r="A22" s="6">
        <v>16</v>
      </c>
      <c r="B22" s="11" t="s">
        <v>69</v>
      </c>
      <c r="C22" s="2">
        <v>15</v>
      </c>
      <c r="D22" s="2">
        <v>17</v>
      </c>
      <c r="E22" s="2">
        <f t="shared" si="0"/>
        <v>10</v>
      </c>
      <c r="F22" s="2">
        <v>9</v>
      </c>
      <c r="G22" s="16">
        <f t="shared" si="1"/>
        <v>2.5499999999999998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5" customFormat="1" ht="11.45" customHeight="1" x14ac:dyDescent="0.25">
      <c r="A23" s="6">
        <v>17</v>
      </c>
      <c r="B23" s="11" t="s">
        <v>70</v>
      </c>
      <c r="C23" s="2">
        <v>23</v>
      </c>
      <c r="D23" s="2">
        <v>12</v>
      </c>
      <c r="E23" s="2">
        <f t="shared" si="0"/>
        <v>15.333333333333334</v>
      </c>
      <c r="F23" s="2">
        <v>18</v>
      </c>
      <c r="G23" s="16">
        <f t="shared" si="1"/>
        <v>3.416666666666667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5" customFormat="1" ht="11.45" customHeight="1" x14ac:dyDescent="0.25">
      <c r="A24" s="6">
        <v>18</v>
      </c>
      <c r="B24" s="11" t="s">
        <v>71</v>
      </c>
      <c r="C24" s="2">
        <v>17</v>
      </c>
      <c r="D24" s="2">
        <v>18</v>
      </c>
      <c r="E24" s="2">
        <f t="shared" si="0"/>
        <v>11.333333333333334</v>
      </c>
      <c r="F24" s="2">
        <v>12</v>
      </c>
      <c r="G24" s="16">
        <f t="shared" si="1"/>
        <v>2.916666666666667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5" customFormat="1" ht="11.45" customHeight="1" x14ac:dyDescent="0.25">
      <c r="A25" s="6">
        <v>19</v>
      </c>
      <c r="B25" s="11" t="s">
        <v>72</v>
      </c>
      <c r="C25" s="2">
        <v>6</v>
      </c>
      <c r="D25" s="2">
        <v>15</v>
      </c>
      <c r="E25" s="2">
        <f t="shared" si="0"/>
        <v>4</v>
      </c>
      <c r="F25" s="2">
        <v>6</v>
      </c>
      <c r="G25" s="16">
        <f t="shared" si="1"/>
        <v>1.55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5" customFormat="1" ht="11.45" customHeight="1" x14ac:dyDescent="0.25">
      <c r="A26" s="6">
        <v>20</v>
      </c>
      <c r="B26" s="11" t="s">
        <v>73</v>
      </c>
      <c r="C26" s="2">
        <v>12</v>
      </c>
      <c r="D26" s="2">
        <v>18</v>
      </c>
      <c r="E26" s="2">
        <f t="shared" si="0"/>
        <v>8</v>
      </c>
      <c r="F26" s="2">
        <v>18</v>
      </c>
      <c r="G26" s="16">
        <f t="shared" si="1"/>
        <v>2.8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5" customFormat="1" ht="11.45" customHeight="1" x14ac:dyDescent="0.25">
      <c r="A27" s="6">
        <v>21</v>
      </c>
      <c r="B27" s="11" t="s">
        <v>74</v>
      </c>
      <c r="C27" s="2">
        <v>16</v>
      </c>
      <c r="D27" s="2">
        <v>16</v>
      </c>
      <c r="E27" s="2">
        <f t="shared" si="0"/>
        <v>10.666666666666666</v>
      </c>
      <c r="F27" s="2">
        <v>15</v>
      </c>
      <c r="G27" s="16">
        <f t="shared" si="1"/>
        <v>2.8833333333333333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5" customFormat="1" ht="11.45" customHeight="1" x14ac:dyDescent="0.25">
      <c r="A28" s="6">
        <v>22</v>
      </c>
      <c r="B28" s="11" t="s">
        <v>75</v>
      </c>
      <c r="C28" s="2">
        <v>16</v>
      </c>
      <c r="D28" s="2">
        <v>15</v>
      </c>
      <c r="E28" s="2">
        <f t="shared" si="0"/>
        <v>10.666666666666666</v>
      </c>
      <c r="F28" s="2">
        <v>21</v>
      </c>
      <c r="G28" s="16">
        <f t="shared" si="1"/>
        <v>3.1333333333333333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5" customFormat="1" ht="11.45" customHeight="1" x14ac:dyDescent="0.25">
      <c r="A29" s="6">
        <v>23</v>
      </c>
      <c r="B29" s="11" t="s">
        <v>76</v>
      </c>
      <c r="C29" s="2">
        <v>0</v>
      </c>
      <c r="D29" s="2">
        <v>10</v>
      </c>
      <c r="E29" s="2">
        <f t="shared" si="0"/>
        <v>0</v>
      </c>
      <c r="F29" s="2">
        <v>21</v>
      </c>
      <c r="G29" s="16">
        <f t="shared" si="1"/>
        <v>1.55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5" customFormat="1" ht="11.45" customHeight="1" x14ac:dyDescent="0.25">
      <c r="A30" s="6">
        <v>24</v>
      </c>
      <c r="B30" s="11" t="s">
        <v>77</v>
      </c>
      <c r="C30" s="2">
        <v>25</v>
      </c>
      <c r="D30" s="2">
        <v>18</v>
      </c>
      <c r="E30" s="2">
        <f t="shared" si="0"/>
        <v>16.666666666666668</v>
      </c>
      <c r="F30" s="2">
        <v>21</v>
      </c>
      <c r="G30" s="16">
        <f t="shared" si="1"/>
        <v>4.0333333333333332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5" customFormat="1" ht="11.45" customHeight="1" x14ac:dyDescent="0.25">
      <c r="A31" s="6">
        <v>25</v>
      </c>
      <c r="B31" s="11" t="s">
        <v>78</v>
      </c>
      <c r="C31" s="2">
        <v>4</v>
      </c>
      <c r="D31" s="2">
        <v>10</v>
      </c>
      <c r="E31" s="2">
        <f t="shared" si="0"/>
        <v>2.6666666666666665</v>
      </c>
      <c r="F31" s="2">
        <v>9</v>
      </c>
      <c r="G31" s="16">
        <f t="shared" si="1"/>
        <v>1.2833333333333334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5" customFormat="1" ht="11.45" customHeight="1" x14ac:dyDescent="0.25">
      <c r="A32" s="6">
        <v>26</v>
      </c>
      <c r="B32" s="11" t="s">
        <v>79</v>
      </c>
      <c r="C32" s="2">
        <v>6</v>
      </c>
      <c r="D32" s="2">
        <v>12</v>
      </c>
      <c r="E32" s="2">
        <f t="shared" si="0"/>
        <v>4</v>
      </c>
      <c r="F32" s="2">
        <v>12</v>
      </c>
      <c r="G32" s="16">
        <f t="shared" si="1"/>
        <v>1.7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5" customFormat="1" ht="11.45" customHeight="1" x14ac:dyDescent="0.25">
      <c r="A33" s="6">
        <v>27</v>
      </c>
      <c r="B33" s="11" t="s">
        <v>80</v>
      </c>
      <c r="C33" s="2">
        <v>4</v>
      </c>
      <c r="D33" s="2">
        <v>10</v>
      </c>
      <c r="E33" s="2">
        <f t="shared" si="0"/>
        <v>2.6666666666666665</v>
      </c>
      <c r="F33" s="2">
        <v>9</v>
      </c>
      <c r="G33" s="16">
        <f t="shared" si="1"/>
        <v>1.2833333333333334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5" customFormat="1" ht="11.45" customHeight="1" x14ac:dyDescent="0.25">
      <c r="A34" s="6">
        <v>28</v>
      </c>
      <c r="B34" s="11" t="s">
        <v>81</v>
      </c>
      <c r="C34" s="2">
        <v>10</v>
      </c>
      <c r="D34" s="2">
        <v>18</v>
      </c>
      <c r="E34" s="2">
        <f t="shared" si="0"/>
        <v>6.666666666666667</v>
      </c>
      <c r="F34" s="2">
        <v>9</v>
      </c>
      <c r="G34" s="16">
        <f t="shared" si="1"/>
        <v>2.1833333333333331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5" customFormat="1" ht="11.45" customHeight="1" x14ac:dyDescent="0.25">
      <c r="A35" s="6">
        <v>29</v>
      </c>
      <c r="B35" s="11" t="s">
        <v>82</v>
      </c>
      <c r="C35" s="2">
        <v>15</v>
      </c>
      <c r="D35" s="2">
        <v>17</v>
      </c>
      <c r="E35" s="2">
        <f t="shared" si="0"/>
        <v>10</v>
      </c>
      <c r="F35" s="2">
        <v>9</v>
      </c>
      <c r="G35" s="16">
        <f t="shared" si="1"/>
        <v>2.5499999999999998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5" customFormat="1" ht="11.45" customHeight="1" x14ac:dyDescent="0.25">
      <c r="A36" s="6">
        <v>30</v>
      </c>
      <c r="B36" s="11" t="s">
        <v>83</v>
      </c>
      <c r="C36" s="2"/>
      <c r="D36" s="2"/>
      <c r="E36" s="2">
        <f t="shared" si="0"/>
        <v>0</v>
      </c>
      <c r="F36" s="2">
        <v>21</v>
      </c>
      <c r="G36" s="16">
        <f t="shared" si="1"/>
        <v>1.05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5" customFormat="1" ht="11.45" customHeight="1" x14ac:dyDescent="0.25">
      <c r="A37" s="6">
        <v>31</v>
      </c>
      <c r="B37" s="11" t="s">
        <v>84</v>
      </c>
      <c r="C37" s="2">
        <v>24</v>
      </c>
      <c r="D37" s="2">
        <v>18</v>
      </c>
      <c r="E37" s="2">
        <f t="shared" si="0"/>
        <v>16</v>
      </c>
      <c r="F37" s="2"/>
      <c r="G37" s="16">
        <f t="shared" si="1"/>
        <v>2.9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5" customFormat="1" ht="11.45" customHeight="1" x14ac:dyDescent="0.25">
      <c r="A38" s="6">
        <v>32</v>
      </c>
      <c r="B38" s="11" t="s">
        <v>85</v>
      </c>
      <c r="C38" s="2">
        <v>14</v>
      </c>
      <c r="D38" s="2">
        <v>17</v>
      </c>
      <c r="E38" s="2">
        <f t="shared" si="0"/>
        <v>9.3333333333333339</v>
      </c>
      <c r="F38" s="2">
        <v>18</v>
      </c>
      <c r="G38" s="16">
        <f t="shared" si="1"/>
        <v>2.916666666666667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5" customFormat="1" ht="11.45" customHeight="1" x14ac:dyDescent="0.25">
      <c r="A39" s="6">
        <v>33</v>
      </c>
      <c r="B39" s="11" t="s">
        <v>86</v>
      </c>
      <c r="C39" s="2">
        <v>1</v>
      </c>
      <c r="D39" s="2">
        <v>15</v>
      </c>
      <c r="E39" s="2">
        <f t="shared" si="0"/>
        <v>0.66666666666666663</v>
      </c>
      <c r="F39" s="2">
        <v>24</v>
      </c>
      <c r="G39" s="16">
        <v>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5" customFormat="1" ht="11.45" customHeight="1" x14ac:dyDescent="0.25">
      <c r="A40" s="6">
        <v>34</v>
      </c>
      <c r="B40" s="11" t="s">
        <v>87</v>
      </c>
      <c r="C40" s="5">
        <v>4</v>
      </c>
      <c r="D40" s="5">
        <v>15</v>
      </c>
      <c r="E40" s="2">
        <f t="shared" si="0"/>
        <v>2.6666666666666665</v>
      </c>
      <c r="F40" s="2">
        <v>9</v>
      </c>
      <c r="G40" s="16">
        <f t="shared" si="1"/>
        <v>1.5333333333333334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5" customFormat="1" ht="11.45" customHeight="1" x14ac:dyDescent="0.25">
      <c r="A41" s="6">
        <v>35</v>
      </c>
      <c r="B41" s="11" t="s">
        <v>88</v>
      </c>
      <c r="C41" s="2">
        <v>25</v>
      </c>
      <c r="D41" s="2">
        <v>18</v>
      </c>
      <c r="E41" s="2">
        <f t="shared" si="0"/>
        <v>16.666666666666668</v>
      </c>
      <c r="F41" s="2">
        <v>24</v>
      </c>
      <c r="G41" s="16">
        <v>4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5" customFormat="1" ht="11.45" customHeight="1" x14ac:dyDescent="0.25">
      <c r="A42" s="2">
        <v>36</v>
      </c>
      <c r="B42" s="11" t="s">
        <v>89</v>
      </c>
      <c r="C42" s="2">
        <v>9</v>
      </c>
      <c r="D42" s="2">
        <v>15</v>
      </c>
      <c r="E42" s="2">
        <f t="shared" si="0"/>
        <v>6</v>
      </c>
      <c r="F42" s="2">
        <v>18</v>
      </c>
      <c r="G42" s="16">
        <f t="shared" si="1"/>
        <v>2.4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5" customFormat="1" ht="11.45" customHeight="1" x14ac:dyDescent="0.25">
      <c r="A43" s="6">
        <v>37</v>
      </c>
      <c r="B43" s="11" t="s">
        <v>90</v>
      </c>
      <c r="C43" s="2">
        <v>13</v>
      </c>
      <c r="D43" s="2">
        <v>10</v>
      </c>
      <c r="E43" s="2">
        <f t="shared" si="0"/>
        <v>8.6666666666666661</v>
      </c>
      <c r="F43" s="2">
        <v>15</v>
      </c>
      <c r="G43" s="16">
        <f t="shared" si="1"/>
        <v>2.333333333333333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5" customFormat="1" ht="11.45" customHeight="1" x14ac:dyDescent="0.25">
      <c r="A44" s="2">
        <v>38</v>
      </c>
      <c r="B44" s="10" t="s">
        <v>91</v>
      </c>
      <c r="C44" s="2">
        <v>23</v>
      </c>
      <c r="D44" s="2">
        <v>17</v>
      </c>
      <c r="E44" s="2">
        <f t="shared" si="0"/>
        <v>15.333333333333334</v>
      </c>
      <c r="F44" s="2">
        <v>15</v>
      </c>
      <c r="G44" s="16">
        <f t="shared" si="1"/>
        <v>3.5166666666666671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5" customFormat="1" ht="11.45" customHeight="1" x14ac:dyDescent="0.25">
      <c r="A45" s="6">
        <v>39</v>
      </c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5" customFormat="1" ht="11.45" customHeight="1" x14ac:dyDescent="0.25">
      <c r="A46" s="2">
        <v>40</v>
      </c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5" customFormat="1" ht="11.45" customHeight="1" x14ac:dyDescent="0.25">
      <c r="A47" s="2">
        <v>41</v>
      </c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5" customFormat="1" x14ac:dyDescent="0.2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</sheetData>
  <mergeCells count="11">
    <mergeCell ref="C4:P4"/>
    <mergeCell ref="C2:M2"/>
    <mergeCell ref="N2:P2"/>
    <mergeCell ref="R2:S2"/>
    <mergeCell ref="T2:AC2"/>
    <mergeCell ref="AD2:AN2"/>
    <mergeCell ref="C1:M1"/>
    <mergeCell ref="N1:P1"/>
    <mergeCell ref="R1:S1"/>
    <mergeCell ref="T1:AC1"/>
    <mergeCell ref="AD1:AN1"/>
  </mergeCells>
  <phoneticPr fontId="1" type="noConversion"/>
  <pageMargins left="0.7" right="0.7" top="0.75" bottom="0.75" header="0.3" footer="0.3"/>
  <pageSetup paperSize="2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topLeftCell="A22" workbookViewId="0">
      <selection activeCell="J28" sqref="J28"/>
    </sheetView>
  </sheetViews>
  <sheetFormatPr baseColWidth="10" defaultRowHeight="15" x14ac:dyDescent="0.25"/>
  <cols>
    <col min="1" max="1" width="4.5703125" customWidth="1"/>
    <col min="2" max="2" width="39.5703125" customWidth="1"/>
    <col min="3" max="14" width="4.7109375" customWidth="1"/>
    <col min="15" max="20" width="4.85546875" customWidth="1"/>
    <col min="21" max="24" width="5" customWidth="1"/>
    <col min="25" max="41" width="4.5703125" customWidth="1"/>
  </cols>
  <sheetData>
    <row r="1" spans="1:41" s="5" customFormat="1" x14ac:dyDescent="0.25"/>
    <row r="2" spans="1:41" s="5" customFormat="1" x14ac:dyDescent="0.25">
      <c r="A2" s="4"/>
      <c r="B2" s="9" t="s">
        <v>0</v>
      </c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 t="s">
        <v>4</v>
      </c>
      <c r="O2" s="23"/>
      <c r="P2" s="23"/>
      <c r="Q2" s="3" t="s">
        <v>8</v>
      </c>
      <c r="R2" s="23" t="s">
        <v>5</v>
      </c>
      <c r="S2" s="23"/>
      <c r="T2" s="23" t="s">
        <v>6</v>
      </c>
      <c r="U2" s="23"/>
      <c r="V2" s="23"/>
      <c r="W2" s="23"/>
      <c r="X2" s="23"/>
      <c r="Y2" s="23"/>
      <c r="Z2" s="23"/>
      <c r="AA2" s="23"/>
      <c r="AB2" s="23"/>
      <c r="AC2" s="23"/>
      <c r="AD2" s="23" t="s">
        <v>7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/>
    </row>
    <row r="3" spans="1:41" s="5" customFormat="1" ht="10.5" customHeight="1" x14ac:dyDescent="0.25">
      <c r="A3" s="4"/>
      <c r="B3" s="9" t="s">
        <v>1</v>
      </c>
      <c r="C3" s="22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3" t="s">
        <v>16</v>
      </c>
      <c r="O3" s="23"/>
      <c r="P3" s="23"/>
      <c r="Q3" s="3">
        <v>903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4"/>
    </row>
    <row r="4" spans="1:41" s="5" customFormat="1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5" customFormat="1" ht="10.5" customHeight="1" x14ac:dyDescent="0.25">
      <c r="A5" s="2" t="s">
        <v>9</v>
      </c>
      <c r="B5" s="2" t="s">
        <v>10</v>
      </c>
      <c r="C5" s="19" t="s">
        <v>11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2" t="s">
        <v>14</v>
      </c>
      <c r="R5" s="2" t="s">
        <v>13</v>
      </c>
      <c r="S5" s="2" t="s">
        <v>12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 t="s">
        <v>15</v>
      </c>
    </row>
    <row r="6" spans="1:41" s="5" customFormat="1" ht="10.5" customHeight="1" x14ac:dyDescent="0.25">
      <c r="A6" s="6"/>
      <c r="B6" s="2"/>
      <c r="C6" s="14">
        <v>30</v>
      </c>
      <c r="D6" s="14">
        <v>20</v>
      </c>
      <c r="E6" s="14">
        <v>20</v>
      </c>
      <c r="F6" s="14">
        <v>30</v>
      </c>
      <c r="G6" s="14">
        <v>100</v>
      </c>
      <c r="H6" s="14"/>
      <c r="I6" s="14"/>
      <c r="J6" s="14"/>
      <c r="K6" s="14" t="s">
        <v>203</v>
      </c>
      <c r="L6" s="14"/>
      <c r="M6" s="14"/>
      <c r="N6" s="14"/>
      <c r="O6" s="14"/>
      <c r="P6" s="14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5" customFormat="1" ht="10.5" customHeight="1" x14ac:dyDescent="0.25">
      <c r="A7" s="6"/>
      <c r="B7" s="2"/>
      <c r="C7" s="14" t="s">
        <v>197</v>
      </c>
      <c r="D7" s="14" t="s">
        <v>198</v>
      </c>
      <c r="E7" s="14" t="s">
        <v>202</v>
      </c>
      <c r="F7" s="14" t="s">
        <v>199</v>
      </c>
      <c r="G7" s="14" t="s">
        <v>200</v>
      </c>
      <c r="H7" s="14"/>
      <c r="I7" s="14"/>
      <c r="J7" s="14"/>
      <c r="K7" s="14"/>
      <c r="L7" s="14"/>
      <c r="M7" s="14"/>
      <c r="N7" s="14"/>
      <c r="O7" s="14"/>
      <c r="P7" s="14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5" customFormat="1" ht="10.5" customHeight="1" x14ac:dyDescent="0.25">
      <c r="A8" s="6">
        <v>1</v>
      </c>
      <c r="B8" s="11" t="s">
        <v>92</v>
      </c>
      <c r="C8" s="2">
        <v>16</v>
      </c>
      <c r="D8" s="2">
        <v>16</v>
      </c>
      <c r="E8" s="17">
        <f>C8*2/3</f>
        <v>10.666666666666666</v>
      </c>
      <c r="F8" s="2">
        <v>12</v>
      </c>
      <c r="G8" s="16">
        <f>(C8+D8+E8+F8)/20</f>
        <v>2.7333333333333334</v>
      </c>
      <c r="H8" s="2">
        <v>0.5</v>
      </c>
      <c r="I8" s="16">
        <f>H8+G8</f>
        <v>3.2333333333333334</v>
      </c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5" customFormat="1" ht="11.45" customHeight="1" x14ac:dyDescent="0.25">
      <c r="A9" s="6">
        <v>2</v>
      </c>
      <c r="B9" s="11" t="s">
        <v>93</v>
      </c>
      <c r="C9" s="2">
        <v>17</v>
      </c>
      <c r="D9" s="2">
        <v>17</v>
      </c>
      <c r="E9" s="17">
        <f t="shared" ref="E9:E45" si="0">C9*2/3</f>
        <v>11.333333333333334</v>
      </c>
      <c r="F9" s="2">
        <v>18</v>
      </c>
      <c r="G9" s="16">
        <f t="shared" ref="G9:G45" si="1">(C9+D9+E9+F9)/20</f>
        <v>3.166666666666667</v>
      </c>
      <c r="H9" s="2">
        <v>0.3</v>
      </c>
      <c r="I9" s="16">
        <f t="shared" ref="I9:I45" si="2">H9+G9</f>
        <v>3.4666666666666668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5" customFormat="1" ht="11.45" customHeight="1" x14ac:dyDescent="0.25">
      <c r="A10" s="6">
        <v>3</v>
      </c>
      <c r="B10" s="11" t="s">
        <v>94</v>
      </c>
      <c r="C10" s="2">
        <v>19</v>
      </c>
      <c r="D10" s="2">
        <v>15</v>
      </c>
      <c r="E10" s="17">
        <f t="shared" si="0"/>
        <v>12.666666666666666</v>
      </c>
      <c r="F10" s="2">
        <v>12</v>
      </c>
      <c r="G10" s="16">
        <f t="shared" si="1"/>
        <v>2.9333333333333331</v>
      </c>
      <c r="H10" s="2"/>
      <c r="I10" s="16">
        <f t="shared" si="2"/>
        <v>2.9333333333333331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5" customFormat="1" ht="11.45" customHeight="1" x14ac:dyDescent="0.25">
      <c r="A11" s="6">
        <v>4</v>
      </c>
      <c r="B11" s="11" t="s">
        <v>95</v>
      </c>
      <c r="C11" s="2">
        <v>16</v>
      </c>
      <c r="D11" s="2">
        <v>14</v>
      </c>
      <c r="E11" s="17">
        <f t="shared" si="0"/>
        <v>10.666666666666666</v>
      </c>
      <c r="F11" s="2">
        <v>9</v>
      </c>
      <c r="G11" s="16">
        <f t="shared" si="1"/>
        <v>2.4833333333333334</v>
      </c>
      <c r="H11" s="2">
        <v>0.1</v>
      </c>
      <c r="I11" s="16">
        <f t="shared" si="2"/>
        <v>2.5833333333333335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5" customFormat="1" ht="11.45" customHeight="1" x14ac:dyDescent="0.25">
      <c r="A12" s="6">
        <v>5</v>
      </c>
      <c r="B12" s="11" t="s">
        <v>96</v>
      </c>
      <c r="C12" s="2">
        <v>0</v>
      </c>
      <c r="D12" s="2">
        <v>0</v>
      </c>
      <c r="E12" s="17">
        <f t="shared" si="0"/>
        <v>0</v>
      </c>
      <c r="F12" s="2">
        <v>0</v>
      </c>
      <c r="G12" s="16">
        <f t="shared" si="1"/>
        <v>0</v>
      </c>
      <c r="H12" s="2"/>
      <c r="I12" s="16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5" customFormat="1" ht="11.45" customHeight="1" x14ac:dyDescent="0.25">
      <c r="A13" s="6">
        <v>6</v>
      </c>
      <c r="B13" s="11" t="s">
        <v>97</v>
      </c>
      <c r="C13" s="2">
        <v>0</v>
      </c>
      <c r="D13" s="2">
        <v>10</v>
      </c>
      <c r="E13" s="17">
        <f t="shared" si="0"/>
        <v>0</v>
      </c>
      <c r="F13" s="2">
        <v>12</v>
      </c>
      <c r="G13" s="16">
        <f t="shared" si="1"/>
        <v>1.1000000000000001</v>
      </c>
      <c r="H13" s="2"/>
      <c r="I13" s="16">
        <f t="shared" si="2"/>
        <v>1.1000000000000001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5" customFormat="1" ht="11.45" customHeight="1" x14ac:dyDescent="0.25">
      <c r="A14" s="6">
        <v>7</v>
      </c>
      <c r="B14" s="11" t="s">
        <v>98</v>
      </c>
      <c r="C14" s="2">
        <v>18</v>
      </c>
      <c r="D14" s="2">
        <v>15</v>
      </c>
      <c r="E14" s="17">
        <f t="shared" si="0"/>
        <v>12</v>
      </c>
      <c r="F14" s="2">
        <v>21</v>
      </c>
      <c r="G14" s="16">
        <f t="shared" si="1"/>
        <v>3.3</v>
      </c>
      <c r="H14" s="2"/>
      <c r="I14" s="16">
        <f t="shared" si="2"/>
        <v>3.3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5" customFormat="1" ht="11.45" customHeight="1" x14ac:dyDescent="0.25">
      <c r="A15" s="6"/>
      <c r="B15" s="11" t="s">
        <v>204</v>
      </c>
      <c r="C15" s="2">
        <v>25</v>
      </c>
      <c r="D15" s="2">
        <v>17</v>
      </c>
      <c r="E15" s="17">
        <f t="shared" si="0"/>
        <v>16.666666666666668</v>
      </c>
      <c r="F15" s="2">
        <v>18</v>
      </c>
      <c r="G15" s="16">
        <f t="shared" si="1"/>
        <v>3.8333333333333335</v>
      </c>
      <c r="H15" s="2"/>
      <c r="I15" s="16">
        <f t="shared" si="2"/>
        <v>3.8333333333333335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5" customFormat="1" ht="11.45" customHeight="1" x14ac:dyDescent="0.25">
      <c r="A16" s="6">
        <v>8</v>
      </c>
      <c r="B16" s="11" t="s">
        <v>99</v>
      </c>
      <c r="C16" s="2">
        <v>20</v>
      </c>
      <c r="D16" s="2">
        <v>13</v>
      </c>
      <c r="E16" s="17">
        <f t="shared" si="0"/>
        <v>13.333333333333334</v>
      </c>
      <c r="F16" s="2">
        <v>12</v>
      </c>
      <c r="G16" s="16">
        <f t="shared" si="1"/>
        <v>2.916666666666667</v>
      </c>
      <c r="H16" s="2"/>
      <c r="I16" s="16">
        <f t="shared" si="2"/>
        <v>2.916666666666667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5" customFormat="1" ht="11.45" customHeight="1" x14ac:dyDescent="0.25">
      <c r="A17" s="6">
        <v>9</v>
      </c>
      <c r="B17" s="11" t="s">
        <v>100</v>
      </c>
      <c r="C17" s="2">
        <v>12</v>
      </c>
      <c r="D17" s="2">
        <v>15</v>
      </c>
      <c r="E17" s="17">
        <f t="shared" si="0"/>
        <v>8</v>
      </c>
      <c r="F17" s="2">
        <v>27</v>
      </c>
      <c r="G17" s="16">
        <v>4.5</v>
      </c>
      <c r="H17" s="2"/>
      <c r="I17" s="16">
        <f t="shared" si="2"/>
        <v>4.5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5" customFormat="1" ht="11.45" customHeight="1" x14ac:dyDescent="0.25">
      <c r="A18" s="6">
        <v>10</v>
      </c>
      <c r="B18" s="11" t="s">
        <v>101</v>
      </c>
      <c r="C18" s="2">
        <v>0</v>
      </c>
      <c r="D18" s="2">
        <v>10</v>
      </c>
      <c r="E18" s="17">
        <f t="shared" si="0"/>
        <v>0</v>
      </c>
      <c r="F18" s="2">
        <v>15</v>
      </c>
      <c r="G18" s="16">
        <f t="shared" si="1"/>
        <v>1.25</v>
      </c>
      <c r="H18" s="2">
        <v>0.4</v>
      </c>
      <c r="I18" s="16">
        <f t="shared" si="2"/>
        <v>1.65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5" customFormat="1" ht="11.45" customHeight="1" x14ac:dyDescent="0.25">
      <c r="A19" s="6">
        <v>11</v>
      </c>
      <c r="B19" s="11" t="s">
        <v>102</v>
      </c>
      <c r="C19" s="2">
        <v>18</v>
      </c>
      <c r="D19" s="2">
        <v>15</v>
      </c>
      <c r="E19" s="17">
        <f t="shared" si="0"/>
        <v>12</v>
      </c>
      <c r="F19" s="2">
        <v>18</v>
      </c>
      <c r="G19" s="16">
        <f t="shared" si="1"/>
        <v>3.15</v>
      </c>
      <c r="H19" s="2">
        <v>0.3</v>
      </c>
      <c r="I19" s="16">
        <f t="shared" si="2"/>
        <v>3.4499999999999997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5" customFormat="1" ht="11.45" customHeight="1" x14ac:dyDescent="0.25">
      <c r="A20" s="6">
        <v>12</v>
      </c>
      <c r="B20" s="11" t="s">
        <v>103</v>
      </c>
      <c r="C20" s="2">
        <v>20</v>
      </c>
      <c r="D20" s="2">
        <v>17</v>
      </c>
      <c r="E20" s="17">
        <f t="shared" si="0"/>
        <v>13.333333333333334</v>
      </c>
      <c r="F20" s="2">
        <v>21</v>
      </c>
      <c r="G20" s="16">
        <f t="shared" si="1"/>
        <v>3.5666666666666673</v>
      </c>
      <c r="H20" s="2"/>
      <c r="I20" s="16">
        <f t="shared" si="2"/>
        <v>3.5666666666666673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5" customFormat="1" ht="11.45" customHeight="1" x14ac:dyDescent="0.25">
      <c r="A21" s="6">
        <v>13</v>
      </c>
      <c r="B21" s="11" t="s">
        <v>104</v>
      </c>
      <c r="C21" s="2">
        <v>17</v>
      </c>
      <c r="D21" s="2">
        <v>15</v>
      </c>
      <c r="E21" s="17">
        <f t="shared" si="0"/>
        <v>11.333333333333334</v>
      </c>
      <c r="F21" s="2">
        <v>21</v>
      </c>
      <c r="G21" s="16">
        <f t="shared" si="1"/>
        <v>3.2166666666666672</v>
      </c>
      <c r="H21" s="2"/>
      <c r="I21" s="16">
        <f t="shared" si="2"/>
        <v>3.2166666666666672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5" customFormat="1" ht="11.45" customHeight="1" x14ac:dyDescent="0.25">
      <c r="A22" s="6">
        <v>14</v>
      </c>
      <c r="B22" s="11" t="s">
        <v>105</v>
      </c>
      <c r="C22" s="2">
        <v>18</v>
      </c>
      <c r="D22" s="2">
        <v>15</v>
      </c>
      <c r="E22" s="17">
        <f t="shared" si="0"/>
        <v>12</v>
      </c>
      <c r="F22" s="2">
        <v>18</v>
      </c>
      <c r="G22" s="16">
        <f t="shared" si="1"/>
        <v>3.15</v>
      </c>
      <c r="H22" s="2"/>
      <c r="I22" s="16">
        <f t="shared" si="2"/>
        <v>3.15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5" customFormat="1" ht="11.45" customHeight="1" x14ac:dyDescent="0.25">
      <c r="A23" s="6">
        <v>15</v>
      </c>
      <c r="B23" s="11" t="s">
        <v>106</v>
      </c>
      <c r="C23" s="2">
        <v>0</v>
      </c>
      <c r="D23" s="2">
        <v>13</v>
      </c>
      <c r="E23" s="17">
        <f t="shared" si="0"/>
        <v>0</v>
      </c>
      <c r="F23" s="2">
        <v>12</v>
      </c>
      <c r="G23" s="16">
        <f t="shared" si="1"/>
        <v>1.25</v>
      </c>
      <c r="H23" s="2"/>
      <c r="I23" s="16">
        <f t="shared" si="2"/>
        <v>1.25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5" customFormat="1" ht="11.45" customHeight="1" x14ac:dyDescent="0.25">
      <c r="A24" s="6">
        <v>16</v>
      </c>
      <c r="B24" s="11" t="s">
        <v>107</v>
      </c>
      <c r="C24" s="2">
        <v>18</v>
      </c>
      <c r="D24" s="2">
        <v>18</v>
      </c>
      <c r="E24" s="17">
        <f t="shared" si="0"/>
        <v>12</v>
      </c>
      <c r="F24" s="2">
        <v>12</v>
      </c>
      <c r="G24" s="16">
        <f t="shared" si="1"/>
        <v>3</v>
      </c>
      <c r="H24" s="2"/>
      <c r="I24" s="16">
        <f t="shared" si="2"/>
        <v>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5" customFormat="1" ht="11.45" customHeight="1" x14ac:dyDescent="0.25">
      <c r="A25" s="6">
        <v>17</v>
      </c>
      <c r="B25" s="11" t="s">
        <v>108</v>
      </c>
      <c r="C25" s="2">
        <v>14</v>
      </c>
      <c r="D25" s="2">
        <v>13</v>
      </c>
      <c r="E25" s="17">
        <f t="shared" si="0"/>
        <v>9.3333333333333339</v>
      </c>
      <c r="F25" s="2">
        <v>16</v>
      </c>
      <c r="G25" s="16">
        <f t="shared" si="1"/>
        <v>2.6166666666666667</v>
      </c>
      <c r="H25" s="2"/>
      <c r="I25" s="16">
        <f t="shared" si="2"/>
        <v>2.6166666666666667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5" customFormat="1" ht="11.45" customHeight="1" x14ac:dyDescent="0.25">
      <c r="A26" s="6"/>
      <c r="B26" s="11" t="s">
        <v>205</v>
      </c>
      <c r="C26" s="2">
        <v>25</v>
      </c>
      <c r="D26" s="2">
        <v>17</v>
      </c>
      <c r="E26" s="17">
        <f t="shared" si="0"/>
        <v>16.666666666666668</v>
      </c>
      <c r="F26" s="2">
        <v>15</v>
      </c>
      <c r="G26" s="16">
        <f t="shared" si="1"/>
        <v>3.6833333333333336</v>
      </c>
      <c r="H26" s="2"/>
      <c r="I26" s="16">
        <f t="shared" si="2"/>
        <v>3.6833333333333336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5" customFormat="1" ht="11.45" customHeight="1" x14ac:dyDescent="0.25">
      <c r="A27" s="6">
        <v>18</v>
      </c>
      <c r="B27" s="11" t="s">
        <v>109</v>
      </c>
      <c r="C27" s="2"/>
      <c r="D27" s="2"/>
      <c r="E27" s="17">
        <f t="shared" si="0"/>
        <v>0</v>
      </c>
      <c r="F27" s="2"/>
      <c r="G27" s="16">
        <f t="shared" si="1"/>
        <v>0</v>
      </c>
      <c r="H27" s="2"/>
      <c r="I27" s="16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5" customFormat="1" ht="11.45" customHeight="1" x14ac:dyDescent="0.25">
      <c r="A28" s="6"/>
      <c r="B28" s="11" t="s">
        <v>208</v>
      </c>
      <c r="C28" s="2"/>
      <c r="D28" s="2"/>
      <c r="E28" s="17"/>
      <c r="F28" s="2"/>
      <c r="G28" s="16">
        <v>3.1</v>
      </c>
      <c r="H28" s="2">
        <v>0.5</v>
      </c>
      <c r="I28" s="16">
        <f t="shared" si="2"/>
        <v>3.6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5" customFormat="1" ht="11.45" customHeight="1" x14ac:dyDescent="0.25">
      <c r="A29" s="6">
        <v>19</v>
      </c>
      <c r="B29" s="11" t="s">
        <v>110</v>
      </c>
      <c r="C29" s="2">
        <v>10</v>
      </c>
      <c r="D29" s="2">
        <v>13</v>
      </c>
      <c r="E29" s="17">
        <f t="shared" si="0"/>
        <v>6.666666666666667</v>
      </c>
      <c r="F29" s="2">
        <v>15</v>
      </c>
      <c r="G29" s="16">
        <f t="shared" si="1"/>
        <v>2.2333333333333334</v>
      </c>
      <c r="H29" s="2">
        <v>0.2</v>
      </c>
      <c r="I29" s="16">
        <f t="shared" si="2"/>
        <v>2.4333333333333336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5" customFormat="1" ht="11.45" customHeight="1" x14ac:dyDescent="0.25">
      <c r="A30" s="6">
        <v>20</v>
      </c>
      <c r="B30" s="11" t="s">
        <v>111</v>
      </c>
      <c r="C30" s="2">
        <v>12</v>
      </c>
      <c r="D30" s="2">
        <v>17</v>
      </c>
      <c r="E30" s="17">
        <f t="shared" si="0"/>
        <v>8</v>
      </c>
      <c r="F30" s="2">
        <v>6</v>
      </c>
      <c r="G30" s="16">
        <f t="shared" si="1"/>
        <v>2.15</v>
      </c>
      <c r="H30" s="2">
        <v>0.8</v>
      </c>
      <c r="I30" s="16">
        <f t="shared" si="2"/>
        <v>2.95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5" customFormat="1" ht="11.45" customHeight="1" x14ac:dyDescent="0.25">
      <c r="A31" s="6">
        <v>21</v>
      </c>
      <c r="B31" s="11" t="s">
        <v>112</v>
      </c>
      <c r="C31" s="2">
        <v>5</v>
      </c>
      <c r="D31" s="2">
        <v>15</v>
      </c>
      <c r="E31" s="17">
        <f t="shared" si="0"/>
        <v>3.3333333333333335</v>
      </c>
      <c r="F31" s="2">
        <v>18</v>
      </c>
      <c r="G31" s="16">
        <f t="shared" si="1"/>
        <v>2.0666666666666664</v>
      </c>
      <c r="H31" s="2"/>
      <c r="I31" s="16">
        <f t="shared" si="2"/>
        <v>2.0666666666666664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5" customFormat="1" ht="11.45" customHeight="1" x14ac:dyDescent="0.25">
      <c r="A32" s="6">
        <v>22</v>
      </c>
      <c r="B32" s="11" t="s">
        <v>113</v>
      </c>
      <c r="C32" s="2">
        <v>7</v>
      </c>
      <c r="D32" s="2">
        <v>17</v>
      </c>
      <c r="E32" s="17">
        <f t="shared" si="0"/>
        <v>4.666666666666667</v>
      </c>
      <c r="F32" s="2">
        <v>12</v>
      </c>
      <c r="G32" s="16">
        <f t="shared" si="1"/>
        <v>2.0333333333333337</v>
      </c>
      <c r="H32" s="2">
        <v>0.2</v>
      </c>
      <c r="I32" s="16">
        <f t="shared" si="2"/>
        <v>2.2333333333333338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5" customFormat="1" ht="11.45" customHeight="1" x14ac:dyDescent="0.25">
      <c r="A33" s="6">
        <v>23</v>
      </c>
      <c r="B33" s="11" t="s">
        <v>114</v>
      </c>
      <c r="C33" s="2">
        <v>23</v>
      </c>
      <c r="D33" s="2">
        <v>17</v>
      </c>
      <c r="E33" s="17">
        <f t="shared" si="0"/>
        <v>15.333333333333334</v>
      </c>
      <c r="F33" s="2">
        <v>21</v>
      </c>
      <c r="G33" s="16">
        <f t="shared" si="1"/>
        <v>3.8166666666666673</v>
      </c>
      <c r="H33" s="2"/>
      <c r="I33" s="16">
        <f t="shared" si="2"/>
        <v>3.8166666666666673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5" customFormat="1" ht="11.45" customHeight="1" x14ac:dyDescent="0.25">
      <c r="A34" s="6">
        <v>24</v>
      </c>
      <c r="B34" s="11" t="s">
        <v>115</v>
      </c>
      <c r="C34" s="2">
        <v>9</v>
      </c>
      <c r="D34" s="2">
        <v>10</v>
      </c>
      <c r="E34" s="17">
        <f t="shared" si="0"/>
        <v>6</v>
      </c>
      <c r="F34" s="2">
        <v>12</v>
      </c>
      <c r="G34" s="16">
        <f t="shared" si="1"/>
        <v>1.85</v>
      </c>
      <c r="H34" s="2"/>
      <c r="I34" s="16">
        <f t="shared" si="2"/>
        <v>1.85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5" customFormat="1" ht="11.45" customHeight="1" x14ac:dyDescent="0.25">
      <c r="A35" s="6">
        <v>25</v>
      </c>
      <c r="B35" s="11" t="s">
        <v>116</v>
      </c>
      <c r="C35" s="2">
        <v>16</v>
      </c>
      <c r="D35" s="2">
        <v>18</v>
      </c>
      <c r="E35" s="17">
        <f t="shared" si="0"/>
        <v>10.666666666666666</v>
      </c>
      <c r="F35" s="2">
        <v>21</v>
      </c>
      <c r="G35" s="16">
        <f t="shared" si="1"/>
        <v>3.2833333333333328</v>
      </c>
      <c r="H35" s="2">
        <v>0.5</v>
      </c>
      <c r="I35" s="16">
        <f t="shared" si="2"/>
        <v>3.7833333333333328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5" customFormat="1" ht="11.45" customHeight="1" x14ac:dyDescent="0.25">
      <c r="A36" s="6">
        <v>26</v>
      </c>
      <c r="B36" s="11" t="s">
        <v>117</v>
      </c>
      <c r="C36" s="2">
        <v>9</v>
      </c>
      <c r="D36" s="2">
        <v>15</v>
      </c>
      <c r="E36" s="17">
        <f t="shared" si="0"/>
        <v>6</v>
      </c>
      <c r="F36" s="2">
        <v>21</v>
      </c>
      <c r="G36" s="16">
        <f t="shared" si="1"/>
        <v>2.5499999999999998</v>
      </c>
      <c r="H36" s="2">
        <v>0.4</v>
      </c>
      <c r="I36" s="16">
        <f t="shared" si="2"/>
        <v>2.9499999999999997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5" customFormat="1" ht="11.45" customHeight="1" x14ac:dyDescent="0.25">
      <c r="A37" s="6">
        <v>27</v>
      </c>
      <c r="B37" s="11" t="s">
        <v>118</v>
      </c>
      <c r="C37" s="2">
        <v>10</v>
      </c>
      <c r="D37" s="2">
        <v>16</v>
      </c>
      <c r="E37" s="17">
        <f t="shared" si="0"/>
        <v>6.666666666666667</v>
      </c>
      <c r="F37" s="2">
        <v>18</v>
      </c>
      <c r="G37" s="16">
        <f t="shared" si="1"/>
        <v>2.5333333333333332</v>
      </c>
      <c r="H37" s="2"/>
      <c r="I37" s="16">
        <f t="shared" si="2"/>
        <v>2.5333333333333332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5" customFormat="1" ht="11.45" customHeight="1" x14ac:dyDescent="0.25">
      <c r="A38" s="6">
        <v>28</v>
      </c>
      <c r="B38" s="11" t="s">
        <v>119</v>
      </c>
      <c r="C38" s="2">
        <v>10</v>
      </c>
      <c r="D38" s="2">
        <v>16</v>
      </c>
      <c r="E38" s="17">
        <f t="shared" si="0"/>
        <v>6.666666666666667</v>
      </c>
      <c r="F38" s="2">
        <v>18</v>
      </c>
      <c r="G38" s="16">
        <f t="shared" si="1"/>
        <v>2.5333333333333332</v>
      </c>
      <c r="H38" s="2"/>
      <c r="I38" s="16">
        <f t="shared" si="2"/>
        <v>2.5333333333333332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5" customFormat="1" ht="11.45" customHeight="1" x14ac:dyDescent="0.25">
      <c r="A39" s="6">
        <v>29</v>
      </c>
      <c r="B39" s="11" t="s">
        <v>120</v>
      </c>
      <c r="C39" s="2">
        <v>15</v>
      </c>
      <c r="D39" s="2">
        <v>15</v>
      </c>
      <c r="E39" s="17">
        <f t="shared" si="0"/>
        <v>10</v>
      </c>
      <c r="F39" s="2">
        <v>18</v>
      </c>
      <c r="G39" s="16">
        <f t="shared" si="1"/>
        <v>2.9</v>
      </c>
      <c r="H39" s="2"/>
      <c r="I39" s="16">
        <f t="shared" si="2"/>
        <v>2.9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5" customFormat="1" ht="11.45" customHeight="1" x14ac:dyDescent="0.25">
      <c r="A40" s="6">
        <v>30</v>
      </c>
      <c r="B40" s="11" t="s">
        <v>121</v>
      </c>
      <c r="C40" s="2">
        <v>14</v>
      </c>
      <c r="D40" s="2">
        <v>15</v>
      </c>
      <c r="E40" s="17">
        <f t="shared" si="0"/>
        <v>9.3333333333333339</v>
      </c>
      <c r="F40" s="2">
        <v>15</v>
      </c>
      <c r="G40" s="16">
        <f t="shared" si="1"/>
        <v>2.666666666666667</v>
      </c>
      <c r="H40" s="2">
        <v>0.2</v>
      </c>
      <c r="I40" s="16">
        <f t="shared" si="2"/>
        <v>2.8666666666666671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5" customFormat="1" ht="11.45" customHeight="1" x14ac:dyDescent="0.25">
      <c r="A41" s="6">
        <v>31</v>
      </c>
      <c r="B41" s="11" t="s">
        <v>122</v>
      </c>
      <c r="C41" s="2"/>
      <c r="D41" s="2"/>
      <c r="E41" s="17">
        <f t="shared" si="0"/>
        <v>0</v>
      </c>
      <c r="F41" s="2"/>
      <c r="G41" s="16">
        <f t="shared" si="1"/>
        <v>0</v>
      </c>
      <c r="H41" s="2"/>
      <c r="I41" s="16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5" customFormat="1" ht="11.45" customHeight="1" x14ac:dyDescent="0.25">
      <c r="A42" s="6">
        <v>32</v>
      </c>
      <c r="B42" s="11" t="s">
        <v>123</v>
      </c>
      <c r="C42" s="2">
        <v>6</v>
      </c>
      <c r="D42" s="2">
        <v>15</v>
      </c>
      <c r="E42" s="17">
        <f t="shared" si="0"/>
        <v>4</v>
      </c>
      <c r="F42" s="2">
        <v>12</v>
      </c>
      <c r="G42" s="16">
        <f t="shared" si="1"/>
        <v>1.85</v>
      </c>
      <c r="H42" s="2"/>
      <c r="I42" s="16">
        <f t="shared" si="2"/>
        <v>1.85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5" customFormat="1" ht="11.45" customHeight="1" x14ac:dyDescent="0.25">
      <c r="A43" s="6">
        <v>33</v>
      </c>
      <c r="B43" s="11" t="s">
        <v>124</v>
      </c>
      <c r="C43" s="2">
        <v>6</v>
      </c>
      <c r="D43" s="2">
        <v>14</v>
      </c>
      <c r="E43" s="17">
        <f t="shared" si="0"/>
        <v>4</v>
      </c>
      <c r="F43" s="2">
        <v>24</v>
      </c>
      <c r="G43" s="16">
        <v>4</v>
      </c>
      <c r="H43" s="2"/>
      <c r="I43" s="16">
        <f t="shared" si="2"/>
        <v>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5" customFormat="1" ht="11.45" customHeight="1" x14ac:dyDescent="0.25">
      <c r="A44" s="6">
        <v>34</v>
      </c>
      <c r="B44" s="11" t="s">
        <v>125</v>
      </c>
      <c r="C44" s="2">
        <v>6</v>
      </c>
      <c r="D44" s="2">
        <v>13</v>
      </c>
      <c r="E44" s="17">
        <f t="shared" si="0"/>
        <v>4</v>
      </c>
      <c r="F44" s="2">
        <v>18</v>
      </c>
      <c r="G44" s="16">
        <f t="shared" si="1"/>
        <v>2.0499999999999998</v>
      </c>
      <c r="H44" s="2"/>
      <c r="I44" s="16">
        <f t="shared" si="2"/>
        <v>2.0499999999999998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5" customFormat="1" ht="11.45" customHeight="1" x14ac:dyDescent="0.25">
      <c r="A45" s="6">
        <v>35</v>
      </c>
      <c r="B45" s="11" t="s">
        <v>126</v>
      </c>
      <c r="C45" s="2">
        <v>11</v>
      </c>
      <c r="D45" s="2">
        <v>15</v>
      </c>
      <c r="E45" s="17">
        <f t="shared" si="0"/>
        <v>7.333333333333333</v>
      </c>
      <c r="F45" s="2">
        <v>18</v>
      </c>
      <c r="G45" s="16">
        <f t="shared" si="1"/>
        <v>2.5666666666666669</v>
      </c>
      <c r="H45" s="2"/>
      <c r="I45" s="16">
        <f t="shared" si="2"/>
        <v>2.5666666666666669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5" customFormat="1" ht="11.45" customHeight="1" x14ac:dyDescent="0.25">
      <c r="A46" s="2">
        <v>36</v>
      </c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5" customFormat="1" ht="11.45" customHeight="1" x14ac:dyDescent="0.25">
      <c r="A47" s="6">
        <v>37</v>
      </c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5" customFormat="1" ht="11.45" customHeight="1" x14ac:dyDescent="0.25">
      <c r="A48" s="2">
        <v>38</v>
      </c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5" customFormat="1" ht="11.45" customHeight="1" x14ac:dyDescent="0.25">
      <c r="A49" s="6">
        <v>39</v>
      </c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5" customFormat="1" ht="11.45" customHeight="1" x14ac:dyDescent="0.25">
      <c r="A50" s="2">
        <v>40</v>
      </c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5" customFormat="1" ht="11.45" customHeight="1" x14ac:dyDescent="0.25">
      <c r="A51" s="2">
        <v>41</v>
      </c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5" customFormat="1" x14ac:dyDescent="0.25">
      <c r="A52" s="2">
        <v>42</v>
      </c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5" customFormat="1" x14ac:dyDescent="0.25">
      <c r="A53" s="7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</sheetData>
  <mergeCells count="11">
    <mergeCell ref="AD2:AN2"/>
    <mergeCell ref="C3:M3"/>
    <mergeCell ref="N3:P3"/>
    <mergeCell ref="R3:S3"/>
    <mergeCell ref="T3:AC3"/>
    <mergeCell ref="AD3:AN3"/>
    <mergeCell ref="C5:P5"/>
    <mergeCell ref="C2:M2"/>
    <mergeCell ref="N2:P2"/>
    <mergeCell ref="R2:S2"/>
    <mergeCell ref="T2:AC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opLeftCell="A4" workbookViewId="0">
      <selection activeCell="E7" sqref="E7:E43"/>
    </sheetView>
  </sheetViews>
  <sheetFormatPr baseColWidth="10" defaultColWidth="5.140625" defaultRowHeight="15" x14ac:dyDescent="0.25"/>
  <cols>
    <col min="2" max="2" width="41.85546875" customWidth="1"/>
    <col min="9" max="9" width="7.42578125" bestFit="1" customWidth="1"/>
  </cols>
  <sheetData>
    <row r="1" spans="1:41" s="5" customFormat="1" ht="10.5" customHeight="1" x14ac:dyDescent="0.25">
      <c r="A1" s="4"/>
      <c r="B1" s="9" t="s">
        <v>0</v>
      </c>
      <c r="C1" s="23" t="s">
        <v>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 t="s">
        <v>4</v>
      </c>
      <c r="O1" s="23"/>
      <c r="P1" s="23"/>
      <c r="Q1" s="3" t="s">
        <v>8</v>
      </c>
      <c r="R1" s="23" t="s">
        <v>5</v>
      </c>
      <c r="S1" s="23"/>
      <c r="T1" s="23" t="s">
        <v>6</v>
      </c>
      <c r="U1" s="23"/>
      <c r="V1" s="23"/>
      <c r="W1" s="23"/>
      <c r="X1" s="23"/>
      <c r="Y1" s="23"/>
      <c r="Z1" s="23"/>
      <c r="AA1" s="23"/>
      <c r="AB1" s="23"/>
      <c r="AC1" s="23"/>
      <c r="AD1" s="23" t="s">
        <v>7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4"/>
    </row>
    <row r="2" spans="1:41" s="5" customFormat="1" ht="10.5" customHeight="1" x14ac:dyDescent="0.25">
      <c r="A2" s="4"/>
      <c r="B2" s="9" t="s">
        <v>1</v>
      </c>
      <c r="C2" s="22" t="s">
        <v>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16</v>
      </c>
      <c r="O2" s="23"/>
      <c r="P2" s="23"/>
      <c r="Q2" s="3">
        <v>904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/>
    </row>
    <row r="3" spans="1:41" s="5" customFormat="1" ht="10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" customFormat="1" ht="11.45" customHeight="1" x14ac:dyDescent="0.25">
      <c r="A4" s="2" t="s">
        <v>9</v>
      </c>
      <c r="B4" s="2" t="s">
        <v>10</v>
      </c>
      <c r="C4" s="19" t="s">
        <v>11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" t="s">
        <v>14</v>
      </c>
      <c r="R4" s="2" t="s">
        <v>13</v>
      </c>
      <c r="S4" s="2" t="s">
        <v>12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 t="s">
        <v>15</v>
      </c>
    </row>
    <row r="5" spans="1:41" s="5" customFormat="1" ht="11.45" customHeight="1" x14ac:dyDescent="0.25">
      <c r="A5" s="6"/>
      <c r="B5" s="2"/>
      <c r="C5" s="14">
        <v>30</v>
      </c>
      <c r="D5" s="14">
        <v>20</v>
      </c>
      <c r="E5" s="14">
        <v>20</v>
      </c>
      <c r="F5" s="14">
        <v>30</v>
      </c>
      <c r="G5" s="14">
        <v>100</v>
      </c>
      <c r="H5" s="14"/>
      <c r="I5" s="14"/>
      <c r="J5" s="14" t="s">
        <v>203</v>
      </c>
      <c r="K5" s="14"/>
      <c r="L5" s="14"/>
      <c r="M5" s="12"/>
      <c r="N5" s="12"/>
      <c r="O5" s="12"/>
      <c r="P5" s="13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1.45" customHeight="1" x14ac:dyDescent="0.25">
      <c r="A6" s="6"/>
      <c r="B6" s="2"/>
      <c r="C6" s="14" t="s">
        <v>197</v>
      </c>
      <c r="D6" s="14" t="s">
        <v>198</v>
      </c>
      <c r="E6" s="14" t="s">
        <v>202</v>
      </c>
      <c r="F6" s="14" t="s">
        <v>199</v>
      </c>
      <c r="G6" s="14" t="s">
        <v>200</v>
      </c>
      <c r="H6" s="14"/>
      <c r="I6" s="14"/>
      <c r="J6" s="14"/>
      <c r="K6" s="14"/>
      <c r="L6" s="14"/>
      <c r="M6" s="12"/>
      <c r="N6" s="12"/>
      <c r="O6" s="12"/>
      <c r="P6" s="13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5" customFormat="1" ht="11.45" customHeight="1" x14ac:dyDescent="0.25">
      <c r="A7" s="6">
        <v>1</v>
      </c>
      <c r="B7" s="11" t="s">
        <v>127</v>
      </c>
      <c r="C7" s="2">
        <v>9</v>
      </c>
      <c r="D7" s="2">
        <v>15</v>
      </c>
      <c r="E7" s="2">
        <f>20*C7/25</f>
        <v>7.2</v>
      </c>
      <c r="F7" s="2">
        <v>18</v>
      </c>
      <c r="G7" s="16">
        <f>(C7+D7+E7+F7)/20</f>
        <v>2.46</v>
      </c>
      <c r="H7" s="2"/>
      <c r="I7" s="2"/>
      <c r="J7" s="2"/>
      <c r="K7" s="2"/>
      <c r="L7" s="2"/>
      <c r="M7" s="2"/>
      <c r="N7" s="2"/>
      <c r="O7" s="2"/>
      <c r="P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5" customFormat="1" ht="11.45" customHeight="1" x14ac:dyDescent="0.25">
      <c r="A8" s="6">
        <v>2</v>
      </c>
      <c r="B8" s="11" t="s">
        <v>128</v>
      </c>
      <c r="C8" s="2">
        <v>5</v>
      </c>
      <c r="D8" s="2">
        <v>8</v>
      </c>
      <c r="E8" s="2">
        <f t="shared" ref="E8:E43" si="0">20*C8/25</f>
        <v>4</v>
      </c>
      <c r="F8" s="2">
        <v>12</v>
      </c>
      <c r="G8" s="16">
        <f t="shared" ref="G8:G42" si="1">(C8+D8+E8+F8)/20</f>
        <v>1.45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5" customFormat="1" ht="11.45" customHeight="1" x14ac:dyDescent="0.25">
      <c r="A9" s="6">
        <v>3</v>
      </c>
      <c r="B9" s="11" t="s">
        <v>129</v>
      </c>
      <c r="C9" s="2">
        <v>20</v>
      </c>
      <c r="D9" s="2">
        <v>10</v>
      </c>
      <c r="E9" s="2">
        <f t="shared" si="0"/>
        <v>16</v>
      </c>
      <c r="F9" s="2">
        <v>12</v>
      </c>
      <c r="G9" s="16">
        <f t="shared" si="1"/>
        <v>2.9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5" customFormat="1" ht="11.45" customHeight="1" x14ac:dyDescent="0.25">
      <c r="A10" s="6">
        <v>4</v>
      </c>
      <c r="B10" s="11" t="s">
        <v>130</v>
      </c>
      <c r="C10" s="2">
        <v>3</v>
      </c>
      <c r="D10" s="2">
        <v>5</v>
      </c>
      <c r="E10" s="2">
        <f t="shared" si="0"/>
        <v>2.4</v>
      </c>
      <c r="F10" s="2"/>
      <c r="G10" s="16">
        <f t="shared" si="1"/>
        <v>0.52</v>
      </c>
      <c r="H10" s="2">
        <v>5</v>
      </c>
      <c r="I10" s="2">
        <f>(H10+G10)/2</f>
        <v>2.76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5" customFormat="1" ht="11.45" customHeight="1" x14ac:dyDescent="0.25">
      <c r="A11" s="6">
        <v>5</v>
      </c>
      <c r="B11" s="11" t="s">
        <v>131</v>
      </c>
      <c r="C11" s="2">
        <v>13</v>
      </c>
      <c r="D11" s="2">
        <v>8</v>
      </c>
      <c r="E11" s="2">
        <f t="shared" si="0"/>
        <v>10.4</v>
      </c>
      <c r="F11" s="2">
        <v>15</v>
      </c>
      <c r="G11" s="16">
        <f t="shared" si="1"/>
        <v>2.3199999999999998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5" customFormat="1" ht="11.45" customHeight="1" x14ac:dyDescent="0.25">
      <c r="A12" s="6">
        <v>6</v>
      </c>
      <c r="B12" s="11" t="s">
        <v>132</v>
      </c>
      <c r="C12" s="2">
        <v>8</v>
      </c>
      <c r="D12" s="2">
        <v>8</v>
      </c>
      <c r="E12" s="2">
        <f t="shared" si="0"/>
        <v>6.4</v>
      </c>
      <c r="F12" s="2">
        <v>15</v>
      </c>
      <c r="G12" s="16">
        <f t="shared" si="1"/>
        <v>1.8699999999999999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5" customFormat="1" ht="11.45" customHeight="1" x14ac:dyDescent="0.25">
      <c r="A13" s="6">
        <v>7</v>
      </c>
      <c r="B13" s="11" t="s">
        <v>133</v>
      </c>
      <c r="C13" s="2">
        <v>8</v>
      </c>
      <c r="D13" s="2">
        <v>14</v>
      </c>
      <c r="E13" s="2">
        <f t="shared" si="0"/>
        <v>6.4</v>
      </c>
      <c r="F13" s="2">
        <v>24</v>
      </c>
      <c r="G13" s="16">
        <v>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5" customFormat="1" ht="11.45" customHeight="1" x14ac:dyDescent="0.25">
      <c r="A14" s="6">
        <v>8</v>
      </c>
      <c r="B14" s="11" t="s">
        <v>134</v>
      </c>
      <c r="C14" s="2">
        <v>6</v>
      </c>
      <c r="D14" s="2">
        <v>9</v>
      </c>
      <c r="E14" s="2">
        <f t="shared" si="0"/>
        <v>4.8</v>
      </c>
      <c r="F14" s="2">
        <v>18</v>
      </c>
      <c r="G14" s="16">
        <f t="shared" si="1"/>
        <v>1.89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5" customFormat="1" ht="11.45" customHeight="1" x14ac:dyDescent="0.25">
      <c r="A15" s="6">
        <v>9</v>
      </c>
      <c r="B15" s="11" t="s">
        <v>135</v>
      </c>
      <c r="C15" s="2">
        <v>8</v>
      </c>
      <c r="D15" s="2">
        <v>14</v>
      </c>
      <c r="E15" s="2">
        <f t="shared" si="0"/>
        <v>6.4</v>
      </c>
      <c r="F15" s="2">
        <v>18</v>
      </c>
      <c r="G15" s="16">
        <f t="shared" si="1"/>
        <v>2.3199999999999998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5" customFormat="1" ht="11.45" customHeight="1" x14ac:dyDescent="0.25">
      <c r="A16" s="6">
        <v>10</v>
      </c>
      <c r="B16" s="11" t="s">
        <v>136</v>
      </c>
      <c r="C16" s="2">
        <v>1</v>
      </c>
      <c r="D16" s="2">
        <v>5</v>
      </c>
      <c r="E16" s="2">
        <f t="shared" si="0"/>
        <v>0.8</v>
      </c>
      <c r="F16" s="2">
        <v>18</v>
      </c>
      <c r="G16" s="16">
        <f t="shared" si="1"/>
        <v>1.24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5" customFormat="1" ht="11.45" customHeight="1" x14ac:dyDescent="0.25">
      <c r="A17" s="6">
        <v>11</v>
      </c>
      <c r="B17" s="11" t="s">
        <v>137</v>
      </c>
      <c r="C17" s="2">
        <v>15</v>
      </c>
      <c r="D17" s="2">
        <v>11</v>
      </c>
      <c r="E17" s="2">
        <f t="shared" si="0"/>
        <v>12</v>
      </c>
      <c r="F17" s="2">
        <v>12</v>
      </c>
      <c r="G17" s="16">
        <f t="shared" si="1"/>
        <v>2.5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5" customFormat="1" ht="11.45" customHeight="1" x14ac:dyDescent="0.25">
      <c r="A18" s="6">
        <v>12</v>
      </c>
      <c r="B18" s="11" t="s">
        <v>138</v>
      </c>
      <c r="C18" s="2">
        <v>21</v>
      </c>
      <c r="D18" s="2">
        <v>12</v>
      </c>
      <c r="E18" s="2">
        <f t="shared" si="0"/>
        <v>16.8</v>
      </c>
      <c r="F18" s="2">
        <v>12</v>
      </c>
      <c r="G18" s="16">
        <f t="shared" si="1"/>
        <v>3.09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5" customFormat="1" ht="11.45" customHeight="1" x14ac:dyDescent="0.25">
      <c r="A19" s="6">
        <v>13</v>
      </c>
      <c r="B19" s="11" t="s">
        <v>139</v>
      </c>
      <c r="C19" s="2">
        <v>17</v>
      </c>
      <c r="D19" s="2">
        <v>17</v>
      </c>
      <c r="E19" s="2">
        <f t="shared" si="0"/>
        <v>13.6</v>
      </c>
      <c r="F19" s="2">
        <v>30</v>
      </c>
      <c r="G19" s="16">
        <f t="shared" si="1"/>
        <v>3.88</v>
      </c>
      <c r="H19" s="2">
        <v>5</v>
      </c>
      <c r="I19" s="2">
        <f t="shared" ref="I19:I26" si="2">(H19+G19)/2</f>
        <v>4.4399999999999995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5" customFormat="1" ht="11.45" customHeight="1" x14ac:dyDescent="0.25">
      <c r="A20" s="6">
        <v>14</v>
      </c>
      <c r="B20" s="11" t="s">
        <v>140</v>
      </c>
      <c r="C20" s="2">
        <v>2</v>
      </c>
      <c r="D20" s="2">
        <v>10</v>
      </c>
      <c r="E20" s="2">
        <f t="shared" si="0"/>
        <v>1.6</v>
      </c>
      <c r="F20" s="2">
        <v>15</v>
      </c>
      <c r="G20" s="16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5" customFormat="1" ht="11.45" customHeight="1" x14ac:dyDescent="0.25">
      <c r="A21" s="6">
        <v>15</v>
      </c>
      <c r="B21" s="11" t="s">
        <v>141</v>
      </c>
      <c r="C21" s="2">
        <v>18</v>
      </c>
      <c r="D21" s="2">
        <v>10</v>
      </c>
      <c r="E21" s="2">
        <f t="shared" si="0"/>
        <v>14.4</v>
      </c>
      <c r="F21" s="2">
        <v>18</v>
      </c>
      <c r="G21" s="16">
        <f t="shared" si="1"/>
        <v>3.02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5" customFormat="1" ht="11.45" customHeight="1" x14ac:dyDescent="0.25">
      <c r="A22" s="6">
        <v>16</v>
      </c>
      <c r="B22" s="11" t="s">
        <v>142</v>
      </c>
      <c r="C22" s="2"/>
      <c r="D22" s="2"/>
      <c r="E22" s="2">
        <f t="shared" si="0"/>
        <v>0</v>
      </c>
      <c r="F22" s="2">
        <v>9</v>
      </c>
      <c r="G22" s="16">
        <v>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5" customFormat="1" ht="11.45" customHeight="1" x14ac:dyDescent="0.25">
      <c r="A23" s="6">
        <v>17</v>
      </c>
      <c r="B23" s="11" t="s">
        <v>143</v>
      </c>
      <c r="C23" s="2">
        <v>8</v>
      </c>
      <c r="D23" s="2">
        <v>10</v>
      </c>
      <c r="E23" s="2">
        <f t="shared" si="0"/>
        <v>6.4</v>
      </c>
      <c r="F23" s="2">
        <v>9</v>
      </c>
      <c r="G23" s="16">
        <f t="shared" si="1"/>
        <v>1.67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5" customFormat="1" ht="11.45" customHeight="1" x14ac:dyDescent="0.25">
      <c r="A24" s="6">
        <v>18</v>
      </c>
      <c r="B24" s="11" t="s">
        <v>144</v>
      </c>
      <c r="C24" s="2">
        <v>4</v>
      </c>
      <c r="D24" s="2">
        <v>12</v>
      </c>
      <c r="E24" s="2">
        <f t="shared" si="0"/>
        <v>3.2</v>
      </c>
      <c r="F24" s="2"/>
      <c r="G24" s="16">
        <f t="shared" si="1"/>
        <v>0.96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5" customFormat="1" ht="11.45" customHeight="1" x14ac:dyDescent="0.25">
      <c r="A25" s="6">
        <v>19</v>
      </c>
      <c r="B25" s="11" t="s">
        <v>145</v>
      </c>
      <c r="C25" s="2">
        <v>19</v>
      </c>
      <c r="D25" s="2">
        <v>10</v>
      </c>
      <c r="E25" s="2">
        <f t="shared" si="0"/>
        <v>15.2</v>
      </c>
      <c r="F25" s="2">
        <v>21</v>
      </c>
      <c r="G25" s="16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5" customFormat="1" ht="11.45" customHeight="1" x14ac:dyDescent="0.25">
      <c r="A26" s="6">
        <v>20</v>
      </c>
      <c r="B26" s="11" t="s">
        <v>146</v>
      </c>
      <c r="C26" s="2">
        <v>24</v>
      </c>
      <c r="D26" s="2">
        <v>17</v>
      </c>
      <c r="E26" s="2">
        <f t="shared" si="0"/>
        <v>19.2</v>
      </c>
      <c r="F26" s="2">
        <v>30</v>
      </c>
      <c r="G26" s="16">
        <f t="shared" si="1"/>
        <v>4.51</v>
      </c>
      <c r="H26" s="2">
        <v>5</v>
      </c>
      <c r="I26" s="16">
        <f t="shared" si="2"/>
        <v>4.7549999999999999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5" customFormat="1" ht="11.45" customHeight="1" x14ac:dyDescent="0.25">
      <c r="A27" s="6">
        <v>21</v>
      </c>
      <c r="B27" s="11" t="s">
        <v>147</v>
      </c>
      <c r="C27" s="2">
        <v>4</v>
      </c>
      <c r="D27" s="2">
        <v>5</v>
      </c>
      <c r="E27" s="2">
        <f t="shared" si="0"/>
        <v>3.2</v>
      </c>
      <c r="F27" s="2">
        <v>15</v>
      </c>
      <c r="G27" s="16">
        <f t="shared" si="1"/>
        <v>1.3599999999999999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5" customFormat="1" ht="11.45" customHeight="1" x14ac:dyDescent="0.25">
      <c r="A28" s="6">
        <v>22</v>
      </c>
      <c r="B28" s="11" t="s">
        <v>148</v>
      </c>
      <c r="C28" s="2">
        <v>8</v>
      </c>
      <c r="D28" s="2">
        <v>15</v>
      </c>
      <c r="E28" s="2">
        <f t="shared" si="0"/>
        <v>6.4</v>
      </c>
      <c r="F28" s="2">
        <v>12</v>
      </c>
      <c r="G28" s="16">
        <f t="shared" si="1"/>
        <v>2.0699999999999998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5" customFormat="1" ht="11.45" customHeight="1" x14ac:dyDescent="0.25">
      <c r="A29" s="6">
        <v>23</v>
      </c>
      <c r="B29" s="11" t="s">
        <v>149</v>
      </c>
      <c r="C29" s="2">
        <v>6</v>
      </c>
      <c r="D29" s="2">
        <v>10</v>
      </c>
      <c r="E29" s="2">
        <f t="shared" si="0"/>
        <v>4.8</v>
      </c>
      <c r="F29" s="2">
        <v>15</v>
      </c>
      <c r="G29" s="16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5" customFormat="1" ht="11.45" customHeight="1" x14ac:dyDescent="0.25">
      <c r="A30" s="6">
        <v>24</v>
      </c>
      <c r="B30" s="11" t="s">
        <v>150</v>
      </c>
      <c r="C30" s="2">
        <v>12</v>
      </c>
      <c r="D30" s="2">
        <v>13</v>
      </c>
      <c r="E30" s="2">
        <f t="shared" si="0"/>
        <v>9.6</v>
      </c>
      <c r="F30" s="2">
        <v>16</v>
      </c>
      <c r="G30" s="16">
        <f t="shared" si="1"/>
        <v>2.5300000000000002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5" customFormat="1" ht="11.45" customHeight="1" x14ac:dyDescent="0.25">
      <c r="A31" s="6">
        <v>25</v>
      </c>
      <c r="B31" s="11" t="s">
        <v>151</v>
      </c>
      <c r="C31" s="2">
        <v>7</v>
      </c>
      <c r="D31" s="2">
        <v>13</v>
      </c>
      <c r="E31" s="2">
        <f t="shared" si="0"/>
        <v>5.6</v>
      </c>
      <c r="F31" s="2">
        <v>12</v>
      </c>
      <c r="G31" s="16">
        <f t="shared" si="1"/>
        <v>1.8800000000000001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5" customFormat="1" ht="11.45" customHeight="1" x14ac:dyDescent="0.25">
      <c r="A32" s="6">
        <v>26</v>
      </c>
      <c r="B32" s="11" t="s">
        <v>152</v>
      </c>
      <c r="C32" s="2"/>
      <c r="D32" s="2">
        <v>10</v>
      </c>
      <c r="E32" s="2">
        <f t="shared" si="0"/>
        <v>0</v>
      </c>
      <c r="F32" s="2"/>
      <c r="G32" s="16">
        <f t="shared" si="1"/>
        <v>0.5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5" customFormat="1" ht="11.45" customHeight="1" x14ac:dyDescent="0.25">
      <c r="A33" s="6">
        <v>27</v>
      </c>
      <c r="B33" s="11" t="s">
        <v>153</v>
      </c>
      <c r="C33" s="2">
        <v>4</v>
      </c>
      <c r="D33" s="2">
        <v>12</v>
      </c>
      <c r="E33" s="2">
        <f t="shared" si="0"/>
        <v>3.2</v>
      </c>
      <c r="F33" s="2">
        <v>9</v>
      </c>
      <c r="G33" s="16">
        <f t="shared" si="1"/>
        <v>1.41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5" customFormat="1" ht="11.45" customHeight="1" x14ac:dyDescent="0.25">
      <c r="A34" s="6">
        <v>28</v>
      </c>
      <c r="B34" s="11" t="s">
        <v>154</v>
      </c>
      <c r="C34" s="2">
        <v>1</v>
      </c>
      <c r="D34" s="2">
        <v>15</v>
      </c>
      <c r="E34" s="2">
        <f t="shared" si="0"/>
        <v>0.8</v>
      </c>
      <c r="F34" s="2"/>
      <c r="G34" s="16">
        <f t="shared" si="1"/>
        <v>0.84000000000000008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5" customFormat="1" ht="11.45" customHeight="1" x14ac:dyDescent="0.25">
      <c r="A35" s="6">
        <v>29</v>
      </c>
      <c r="B35" s="11" t="s">
        <v>155</v>
      </c>
      <c r="C35" s="2">
        <v>8</v>
      </c>
      <c r="D35" s="2">
        <v>5</v>
      </c>
      <c r="E35" s="2">
        <f t="shared" si="0"/>
        <v>6.4</v>
      </c>
      <c r="F35" s="2">
        <v>18</v>
      </c>
      <c r="G35" s="16">
        <f t="shared" si="1"/>
        <v>1.8699999999999999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5" customFormat="1" ht="11.45" customHeight="1" x14ac:dyDescent="0.25">
      <c r="A36" s="6">
        <v>30</v>
      </c>
      <c r="B36" s="11" t="s">
        <v>156</v>
      </c>
      <c r="C36" s="2"/>
      <c r="D36" s="2">
        <v>10</v>
      </c>
      <c r="E36" s="2">
        <f t="shared" si="0"/>
        <v>0</v>
      </c>
      <c r="F36" s="2"/>
      <c r="G36" s="16">
        <f t="shared" si="1"/>
        <v>0.5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5" customFormat="1" ht="11.45" customHeight="1" x14ac:dyDescent="0.25">
      <c r="A37" s="6">
        <v>31</v>
      </c>
      <c r="B37" s="11" t="s">
        <v>157</v>
      </c>
      <c r="C37" s="2">
        <v>11</v>
      </c>
      <c r="D37" s="2">
        <v>15</v>
      </c>
      <c r="E37" s="2">
        <f t="shared" si="0"/>
        <v>8.8000000000000007</v>
      </c>
      <c r="F37" s="2">
        <v>18</v>
      </c>
      <c r="G37" s="16">
        <f t="shared" si="1"/>
        <v>2.6399999999999997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5" customFormat="1" ht="11.45" customHeight="1" x14ac:dyDescent="0.25">
      <c r="A38" s="6">
        <v>32</v>
      </c>
      <c r="B38" s="11" t="s">
        <v>158</v>
      </c>
      <c r="C38" s="2">
        <v>2</v>
      </c>
      <c r="D38" s="2">
        <v>5</v>
      </c>
      <c r="E38" s="2">
        <f t="shared" si="0"/>
        <v>1.6</v>
      </c>
      <c r="F38" s="2">
        <v>0</v>
      </c>
      <c r="G38" s="16">
        <f t="shared" si="1"/>
        <v>0.43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5" customFormat="1" ht="11.45" customHeight="1" x14ac:dyDescent="0.25">
      <c r="A39" s="6">
        <v>33</v>
      </c>
      <c r="B39" s="11" t="s">
        <v>159</v>
      </c>
      <c r="C39" s="2">
        <v>22</v>
      </c>
      <c r="D39" s="2">
        <v>19</v>
      </c>
      <c r="E39" s="2">
        <f t="shared" si="0"/>
        <v>17.600000000000001</v>
      </c>
      <c r="F39" s="2">
        <v>15</v>
      </c>
      <c r="G39" s="16">
        <f t="shared" si="1"/>
        <v>3.6799999999999997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5" customFormat="1" ht="11.45" customHeight="1" x14ac:dyDescent="0.25">
      <c r="A40" s="6">
        <v>34</v>
      </c>
      <c r="B40" s="11" t="s">
        <v>160</v>
      </c>
      <c r="C40" s="2">
        <v>10</v>
      </c>
      <c r="D40" s="2">
        <v>10</v>
      </c>
      <c r="E40" s="2">
        <f t="shared" si="0"/>
        <v>8</v>
      </c>
      <c r="F40" s="2">
        <v>12</v>
      </c>
      <c r="G40" s="16">
        <f t="shared" si="1"/>
        <v>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5" customFormat="1" ht="11.45" customHeight="1" x14ac:dyDescent="0.25">
      <c r="A41" s="6">
        <v>35</v>
      </c>
      <c r="B41" s="11" t="s">
        <v>161</v>
      </c>
      <c r="C41" s="2">
        <v>0</v>
      </c>
      <c r="D41" s="2">
        <v>15</v>
      </c>
      <c r="E41" s="2">
        <f t="shared" si="0"/>
        <v>0</v>
      </c>
      <c r="F41" s="2">
        <v>3</v>
      </c>
      <c r="G41" s="16">
        <f t="shared" si="1"/>
        <v>0.9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5" customFormat="1" ht="11.45" customHeight="1" x14ac:dyDescent="0.25">
      <c r="A42" s="2">
        <v>36</v>
      </c>
      <c r="B42" s="11" t="s">
        <v>162</v>
      </c>
      <c r="C42" s="2">
        <v>20</v>
      </c>
      <c r="D42" s="2">
        <v>15</v>
      </c>
      <c r="E42" s="2">
        <f t="shared" si="0"/>
        <v>16</v>
      </c>
      <c r="F42" s="2">
        <v>21</v>
      </c>
      <c r="G42" s="16">
        <f t="shared" si="1"/>
        <v>3.6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5" customFormat="1" ht="11.45" customHeight="1" x14ac:dyDescent="0.25">
      <c r="A43" s="6">
        <v>37</v>
      </c>
      <c r="B43" s="11" t="s">
        <v>206</v>
      </c>
      <c r="C43" s="2">
        <v>5</v>
      </c>
      <c r="D43" s="2">
        <v>10</v>
      </c>
      <c r="E43" s="2">
        <f t="shared" si="0"/>
        <v>4</v>
      </c>
      <c r="F43" s="2">
        <v>24</v>
      </c>
      <c r="G43" s="16">
        <v>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5" customFormat="1" ht="11.45" customHeight="1" x14ac:dyDescent="0.25">
      <c r="A44" s="2">
        <v>38</v>
      </c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5" customFormat="1" ht="11.45" customHeight="1" x14ac:dyDescent="0.25">
      <c r="A45" s="6">
        <v>39</v>
      </c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5" customFormat="1" x14ac:dyDescent="0.25">
      <c r="A46" s="2">
        <v>40</v>
      </c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5" customFormat="1" x14ac:dyDescent="0.25">
      <c r="A47" s="2">
        <v>41</v>
      </c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5" customFormat="1" ht="10.5" customHeight="1" x14ac:dyDescent="0.2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</sheetData>
  <mergeCells count="11">
    <mergeCell ref="AD2:AN2"/>
    <mergeCell ref="C4:P4"/>
    <mergeCell ref="AD1:AN1"/>
    <mergeCell ref="C2:M2"/>
    <mergeCell ref="N2:P2"/>
    <mergeCell ref="R2:S2"/>
    <mergeCell ref="T2:AC2"/>
    <mergeCell ref="C1:M1"/>
    <mergeCell ref="N1:P1"/>
    <mergeCell ref="R1:S1"/>
    <mergeCell ref="T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1004</vt:lpstr>
      <vt:lpstr>901</vt:lpstr>
      <vt:lpstr>902</vt:lpstr>
      <vt:lpstr>903</vt:lpstr>
      <vt:lpstr>904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hammes reineth garavito suarez</cp:lastModifiedBy>
  <cp:lastPrinted>2015-04-16T17:37:14Z</cp:lastPrinted>
  <dcterms:created xsi:type="dcterms:W3CDTF">2011-01-22T23:33:17Z</dcterms:created>
  <dcterms:modified xsi:type="dcterms:W3CDTF">2015-06-17T19:42:07Z</dcterms:modified>
</cp:coreProperties>
</file>