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mitos\Downloads\"/>
    </mc:Choice>
  </mc:AlternateContent>
  <bookViews>
    <workbookView xWindow="0" yWindow="0" windowWidth="20490" windowHeight="7155" activeTab="3"/>
  </bookViews>
  <sheets>
    <sheet name="703" sheetId="4" r:id="rId1"/>
    <sheet name="1003" sheetId="15" r:id="rId2"/>
    <sheet name="903" sheetId="16" r:id="rId3"/>
    <sheet name="803" sheetId="2" r:id="rId4"/>
    <sheet name="Hoja3" sheetId="3" r:id="rId5"/>
  </sheets>
  <calcPr calcId="15251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7" i="2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8" i="15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7" i="4"/>
</calcChain>
</file>

<file path=xl/sharedStrings.xml><?xml version="1.0" encoding="utf-8"?>
<sst xmlns="http://schemas.openxmlformats.org/spreadsheetml/2006/main" count="196" uniqueCount="142">
  <si>
    <t>SALCEDO CASTRO ESTEBAN DANIEL</t>
  </si>
  <si>
    <t>GUZMAN BENAVIDES CRISTIAN CAMILO</t>
  </si>
  <si>
    <t>POLANCO GARZON LAURA VALENTINA</t>
  </si>
  <si>
    <t>RODRIGUEZ SANDOVAL CAREN LORENA</t>
  </si>
  <si>
    <t>MONCADA MARTINEZ WENDY JOHANNA</t>
  </si>
  <si>
    <t>RODRIGUEZ FONSECA JAIR SEBASTIAN</t>
  </si>
  <si>
    <t>BELTRAN RODRIGUEZ MARIA ALEJANDRA</t>
  </si>
  <si>
    <t>HUERTAS BAENA ANDRES SANTIAGO</t>
  </si>
  <si>
    <t>VIRACACHA DAZA MARIA CAMILA</t>
  </si>
  <si>
    <t>GONZALEZ CORTES BRENDA NATALI</t>
  </si>
  <si>
    <t>LAGOS ROMERO LUIS GABRIEL</t>
  </si>
  <si>
    <t>SANCHEZ REINA YESSIKA YOANA</t>
  </si>
  <si>
    <t>SANTANA MENDEZ KEVIN ESTEBAN</t>
  </si>
  <si>
    <t>PLANILLAS</t>
  </si>
  <si>
    <t>AUXILIARES</t>
  </si>
  <si>
    <t>COLEGIO</t>
  </si>
  <si>
    <t>JOSÉ FÉLIX RESTREPO I.E.D. SEDE: A</t>
  </si>
  <si>
    <t>JORNADA</t>
  </si>
  <si>
    <t>TARDE</t>
  </si>
  <si>
    <t>PERIODO</t>
  </si>
  <si>
    <t>ASIGNATURA</t>
  </si>
  <si>
    <t>NOMBREDEL DOCENTE</t>
  </si>
  <si>
    <t>CURSO</t>
  </si>
  <si>
    <t>COD</t>
  </si>
  <si>
    <t>NOMBRES</t>
  </si>
  <si>
    <t>DESCRIPTORES</t>
  </si>
  <si>
    <t>Fallas (f)    Retardos ( r )</t>
  </si>
  <si>
    <t>DEFINTT.</t>
  </si>
  <si>
    <t>AUTOEV.</t>
  </si>
  <si>
    <t>T.F.</t>
  </si>
  <si>
    <t>PULIDO RIOS ANDRES FELIPE</t>
  </si>
  <si>
    <t>RAMIREZ ZAPATA JAIME ANDRES</t>
  </si>
  <si>
    <t>MEDINA BALLESTEROS CAMILA</t>
  </si>
  <si>
    <t>RUEDA USCATEGUI NASLY FABRIANA</t>
  </si>
  <si>
    <t>MURCIA REAL ANGIE NATALIA</t>
  </si>
  <si>
    <t>NEME PATIÑO WILMER ARNULFO</t>
  </si>
  <si>
    <t>HERNANDEZ GIAGREKUDO VALERY LUNARA</t>
  </si>
  <si>
    <t>YEPEZ ROMERO ROLANDO ANDRES</t>
  </si>
  <si>
    <t>RAMIREZ PINZON BRANDON DUBAN</t>
  </si>
  <si>
    <t>YEPEZ ROMERO RAUL ALBERTO</t>
  </si>
  <si>
    <t>MOLANO TORRES HASLEY GISELLY</t>
  </si>
  <si>
    <t>CELIX BELTRAN CAREN YULIANA</t>
  </si>
  <si>
    <t>SANJUAN GUEVARA HELBER ENRIQUE</t>
  </si>
  <si>
    <t>COLMENARES ROJAS KEVIN ALEXANDER</t>
  </si>
  <si>
    <t>DURANGO CARDONA RONALD ESTIVEN</t>
  </si>
  <si>
    <t>FORERO VARELA DANNA KARINA</t>
  </si>
  <si>
    <t>GOMEZ PACHON ANGIE NATALIA</t>
  </si>
  <si>
    <t>RINCON FUENTES ANDRES FELIPE</t>
  </si>
  <si>
    <t>GALVIS OLIVEROS FELIPE</t>
  </si>
  <si>
    <t>MANCILLA MULCUE ERIKA NICOLL</t>
  </si>
  <si>
    <t>MORA LOAIZA JOHAN SEBASTIAN</t>
  </si>
  <si>
    <t>TORRES JIMENEZ WENDY CAROLAIN</t>
  </si>
  <si>
    <t>MANRIQUE SOTO CAMILO ANDRES</t>
  </si>
  <si>
    <t>MARTINEZ DUEÑAS JHONATHAN FABIAN</t>
  </si>
  <si>
    <t>MONTAÑO ALVAREZ GABRIELA</t>
  </si>
  <si>
    <t>QUIÑONEZ MONTAÑO MICHAEL ESTIVEN</t>
  </si>
  <si>
    <t>BENITEZ LUZ ANYELA</t>
  </si>
  <si>
    <t>CHAVES MARIN JEFERSON ARLEY</t>
  </si>
  <si>
    <t>CONTRERAS DUARTE RAFAEL SANTIAGO</t>
  </si>
  <si>
    <t>CRUZ DIAZ JHON HENRY</t>
  </si>
  <si>
    <t>JOVEN TORRES LEIDY LUCIA</t>
  </si>
  <si>
    <t>NIETO QUINTERO YESSICA NATALIA</t>
  </si>
  <si>
    <t>NUMPAQUE GALLO JOSE GABRIEL</t>
  </si>
  <si>
    <t>RIVERA SANABRIA GINE ALEXANDRA</t>
  </si>
  <si>
    <t>SOLERA LOPEZ JULIETA CAROLINA</t>
  </si>
  <si>
    <t>ACERO MARQUEZ ANGIE LORENA</t>
  </si>
  <si>
    <t>ACUÑA TILAGUY DANIEL ELKIN</t>
  </si>
  <si>
    <t>DURAN RUEDA ANGIE PAOLA</t>
  </si>
  <si>
    <t>GONZALEZ SANCHEZ MANUEL ALEJANDRO</t>
  </si>
  <si>
    <t>GORDILLO PEREZ NASHLEY MICHELL</t>
  </si>
  <si>
    <t>MORENO CADENA JEISON ALEJANDRO</t>
  </si>
  <si>
    <t>TRIVIÑO OTALORA BRAYAN STIVEN</t>
  </si>
  <si>
    <t>VELOZA CASTELLANOS LAURA LICED</t>
  </si>
  <si>
    <t>VILLA ACERO TANIA MICHEL</t>
  </si>
  <si>
    <t>HERRERA SILVA ANDRES MAURICIO</t>
  </si>
  <si>
    <t>ARELLANO TORRES KAREN LORENA</t>
  </si>
  <si>
    <t>SAPUYES RINCON DIANA CAROLAY</t>
  </si>
  <si>
    <t>MUÑOZ RODRIGUEZ MARYLYN DAYANNA</t>
  </si>
  <si>
    <t>CARDOZO MONTALVO JAHAN CARLOS</t>
  </si>
  <si>
    <t>BORDA LOPEZ BRANDON STID</t>
  </si>
  <si>
    <t>CASALLAS CONTRERAS HEIDY LORENA</t>
  </si>
  <si>
    <t>DIANA VALERO JEIMMY ALEXANDRA</t>
  </si>
  <si>
    <t>HERNANDEZ CELIS JAVIER STEVEN</t>
  </si>
  <si>
    <t>TORRES OSPINO EMMANUEL</t>
  </si>
  <si>
    <t>BARRERA ABONDANO ESTEBAN</t>
  </si>
  <si>
    <t>CACERES SALAZAR DIEGO ALEJANDRO</t>
  </si>
  <si>
    <t>CARO CRUZ LAURA YICETH</t>
  </si>
  <si>
    <t>GOMEZ MOJOCOA SEBASTIAN</t>
  </si>
  <si>
    <t>IBAÑEZ PRIETO JAVIER DAVID</t>
  </si>
  <si>
    <t>MEDINA GONZALEZ LAURA ALEJANDRA</t>
  </si>
  <si>
    <t>ORTEGA RODRIGUEZ BRAYAN STEVE</t>
  </si>
  <si>
    <t>RAMIREZ SANABRIA GUISLI NATALY</t>
  </si>
  <si>
    <t>REY PEÑATE JUAN FELIPE</t>
  </si>
  <si>
    <t>RODRIGUEZ RAMIREZ LIZETH ALEJANDRA</t>
  </si>
  <si>
    <t>RODRIGUEZ BAUTISTA LAURA MAYERLY</t>
  </si>
  <si>
    <t>SILVA BOHORQUEZ CAMILO ANDRES</t>
  </si>
  <si>
    <t>SOBA JANSASOY LENDY SELENA</t>
  </si>
  <si>
    <t>AREVALO AMAYA ANDREA CATALINA</t>
  </si>
  <si>
    <t>AREVALO AMAYA JULIED MARCELA</t>
  </si>
  <si>
    <t>BARAJAS GONZALEZ WALTHER STEVENS</t>
  </si>
  <si>
    <t>BOTACHE RAMIREZ BAIRON FARID</t>
  </si>
  <si>
    <t>CAÑAS VELASCO OMAR SEBASTIAN</t>
  </si>
  <si>
    <t>COLORADO BARRIGA TIVIZAY</t>
  </si>
  <si>
    <t>GONZALEZ RUIZ YICELA KAROLINA</t>
  </si>
  <si>
    <t>GONZALEZ ORTEGA MARIA FERNANDA</t>
  </si>
  <si>
    <t>HERNANDEZ BELTRAN JONATHAN ANDRES</t>
  </si>
  <si>
    <t>OCHOA LEAL JUAN CAMILO</t>
  </si>
  <si>
    <t>SOLANO PADILLA MARIA CAMILA</t>
  </si>
  <si>
    <t>BARRERA ORTIZ XIOMARA KATERINE</t>
  </si>
  <si>
    <t>BERMUDEZ AVILA SONIA KATHERINE</t>
  </si>
  <si>
    <t>CASTIBLANCO ROJAS BRANDON CAMILO</t>
  </si>
  <si>
    <t>GALLEGO MAHECHA LEIDY ESTEFANIA</t>
  </si>
  <si>
    <t>GAVIDIA MADRID MATEO ANDREY</t>
  </si>
  <si>
    <t>GRANDE NOEL YULIETH PAOLA</t>
  </si>
  <si>
    <t>MALAGON OLAYA ANGIE LORENA</t>
  </si>
  <si>
    <t>MONROY VEGA JONATHAN ALEJANDRO</t>
  </si>
  <si>
    <t>POSADA CRUZ MARIA PAULA</t>
  </si>
  <si>
    <t>QUESADA PRECIADO LAURA LIZETH</t>
  </si>
  <si>
    <t>QUIROGA MEDINA JAIRO ALEXANDER</t>
  </si>
  <si>
    <t>RODRIGUEZ CAMARGO KAREN LORENA</t>
  </si>
  <si>
    <t>BELTRAN CASTAÑEDA BRIAN LEANDRO</t>
  </si>
  <si>
    <t>BERRIO SOLANO BRANDON IVAN</t>
  </si>
  <si>
    <t>CABEZAS CESPEDES EDDIE SANTIAGO</t>
  </si>
  <si>
    <t>CEPEDA LOPEZ JOHAN JESID</t>
  </si>
  <si>
    <t>HERNANDEZ CARREÑO JEFFERSON JAHIR</t>
  </si>
  <si>
    <t>ESTADISTICA DEFINITIVA</t>
  </si>
  <si>
    <t>VALENCIA CARDONA KATERIN</t>
  </si>
  <si>
    <t>ZULUAGA CABRERA FABIAN</t>
  </si>
  <si>
    <t>DEF</t>
  </si>
  <si>
    <t>TOTAL</t>
  </si>
  <si>
    <t>FALLAS</t>
  </si>
  <si>
    <t>CON</t>
  </si>
  <si>
    <t>ACA</t>
  </si>
  <si>
    <t>EST</t>
  </si>
  <si>
    <t>EXA</t>
  </si>
  <si>
    <t>FAL</t>
  </si>
  <si>
    <t>ARDONA RAMIREZ DEYSY</t>
  </si>
  <si>
    <t>BELTRAN CASTAÑEDA NELLY</t>
  </si>
  <si>
    <t>BORDA LEYDY TATIANA</t>
  </si>
  <si>
    <t>DEFINITIVAS ESTADISTICA</t>
  </si>
  <si>
    <t>WILCHES GALINDO LUGUIE SANTIAGO</t>
  </si>
  <si>
    <t>BELTRAN SANCHEZ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</si>
</sst>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0"/>
      <name val="Arial"/>
    </font>
    <font>
      <sz val="7"/>
      <name val="Verdana"/>
      <family val="2"/>
    </font>
    <font>
      <sz val="11"/>
      <name val="Calibri"/>
      <family val="2"/>
      <scheme val="minor"/>
    </font>
    <font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2" fillId="0" borderId="1" xfId="0" applyFont="1" applyBorder="1"/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5" fillId="0" borderId="1" xfId="0" applyFont="1" applyFill="1" applyBorder="1"/>
    <xf numFmtId="0" fontId="2" fillId="0" borderId="6" xfId="0" applyFont="1" applyBorder="1"/>
    <xf numFmtId="0" fontId="4" fillId="2" borderId="3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workbookViewId="0">
      <selection activeCell="L37" sqref="L37"/>
    </sheetView>
  </sheetViews>
  <sheetFormatPr baseColWidth="10" defaultRowHeight="15" x14ac:dyDescent="0.25"/>
  <cols>
    <col min="1" max="1" width="3.7109375" style="18" customWidth="1"/>
    <col min="2" max="2" width="32.85546875" style="18" bestFit="1" customWidth="1"/>
    <col min="3" max="16" width="3.7109375" style="18" customWidth="1"/>
    <col min="17" max="18" width="5.7109375" style="18" customWidth="1"/>
    <col min="19" max="40" width="2.28515625" style="18" customWidth="1"/>
    <col min="41" max="41" width="4.7109375" style="18" customWidth="1"/>
    <col min="42" max="42" width="17.140625" style="18" customWidth="1"/>
    <col min="43" max="16384" width="11.42578125" style="18"/>
  </cols>
  <sheetData>
    <row r="1" spans="1:41" ht="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5">
      <c r="A2" s="9"/>
      <c r="B2" s="10" t="s">
        <v>13</v>
      </c>
      <c r="C2" s="44" t="s">
        <v>15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 t="s">
        <v>17</v>
      </c>
      <c r="O2" s="44"/>
      <c r="P2" s="44"/>
      <c r="Q2" s="17" t="s">
        <v>22</v>
      </c>
      <c r="R2" s="44" t="s">
        <v>19</v>
      </c>
      <c r="S2" s="44"/>
      <c r="T2" s="44" t="s">
        <v>20</v>
      </c>
      <c r="U2" s="44"/>
      <c r="V2" s="44"/>
      <c r="W2" s="44"/>
      <c r="X2" s="44"/>
      <c r="Y2" s="44"/>
      <c r="Z2" s="44"/>
      <c r="AA2" s="44"/>
      <c r="AB2" s="44"/>
      <c r="AC2" s="44"/>
      <c r="AD2" s="44" t="s">
        <v>21</v>
      </c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9"/>
    </row>
    <row r="3" spans="1:41" x14ac:dyDescent="0.25">
      <c r="A3" s="9"/>
      <c r="B3" s="10" t="s">
        <v>14</v>
      </c>
      <c r="C3" s="45" t="s">
        <v>16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4" t="s">
        <v>18</v>
      </c>
      <c r="O3" s="44"/>
      <c r="P3" s="44"/>
      <c r="Q3" s="17">
        <v>703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9"/>
    </row>
    <row r="4" spans="1:4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5">
      <c r="A5" s="8" t="s">
        <v>23</v>
      </c>
      <c r="B5" s="8" t="s">
        <v>24</v>
      </c>
      <c r="C5" s="41" t="s">
        <v>125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8" t="s">
        <v>28</v>
      </c>
      <c r="R5" s="8" t="s">
        <v>27</v>
      </c>
      <c r="S5" s="8" t="s">
        <v>26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 t="s">
        <v>29</v>
      </c>
    </row>
    <row r="6" spans="1:41" x14ac:dyDescent="0.25">
      <c r="A6" s="8"/>
      <c r="B6" s="8"/>
      <c r="C6" s="29" t="s">
        <v>129</v>
      </c>
      <c r="D6" s="29"/>
      <c r="E6" s="29" t="s">
        <v>128</v>
      </c>
      <c r="G6" s="36" t="s">
        <v>130</v>
      </c>
      <c r="H6" s="27"/>
      <c r="I6" s="27"/>
      <c r="J6" s="27"/>
      <c r="K6" s="27"/>
      <c r="L6" s="27"/>
      <c r="M6" s="27"/>
      <c r="N6" s="27"/>
      <c r="O6" s="27"/>
      <c r="P6" s="28"/>
      <c r="Q6" s="1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1.45" customHeight="1" x14ac:dyDescent="0.25">
      <c r="A7" s="8">
        <v>1</v>
      </c>
      <c r="B7" s="3" t="s">
        <v>84</v>
      </c>
      <c r="C7" s="40">
        <v>0</v>
      </c>
      <c r="D7" s="40">
        <f>(C7+1)*5/15</f>
        <v>0.33333333333333331</v>
      </c>
      <c r="E7" s="8">
        <v>1</v>
      </c>
      <c r="F7" s="21"/>
      <c r="G7" s="8">
        <v>2</v>
      </c>
      <c r="H7" s="8"/>
      <c r="I7" s="8"/>
      <c r="J7" s="8"/>
      <c r="K7" s="8"/>
      <c r="L7" s="8"/>
      <c r="M7" s="8"/>
      <c r="N7" s="8"/>
      <c r="O7" s="8"/>
      <c r="P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1.45" customHeight="1" x14ac:dyDescent="0.25">
      <c r="A8" s="8">
        <v>2</v>
      </c>
      <c r="B8" s="3" t="s">
        <v>56</v>
      </c>
      <c r="C8" s="40">
        <v>3</v>
      </c>
      <c r="D8" s="40">
        <f t="shared" ref="D8:D36" si="0">(C8+1)*5/15</f>
        <v>1.3333333333333333</v>
      </c>
      <c r="E8" s="8">
        <v>1.3333333333333333</v>
      </c>
      <c r="F8" s="21"/>
      <c r="G8" s="8">
        <v>2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1.45" customHeight="1" x14ac:dyDescent="0.25">
      <c r="A9" s="8">
        <v>3</v>
      </c>
      <c r="B9" s="3" t="s">
        <v>85</v>
      </c>
      <c r="C9" s="40">
        <v>9</v>
      </c>
      <c r="D9" s="40">
        <f t="shared" si="0"/>
        <v>3.3333333333333335</v>
      </c>
      <c r="E9" s="8">
        <v>3.3333333333333335</v>
      </c>
      <c r="F9" s="21"/>
      <c r="G9" s="8">
        <v>2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1.45" customHeight="1" x14ac:dyDescent="0.25">
      <c r="A10" s="8">
        <v>4</v>
      </c>
      <c r="B10" s="3" t="s">
        <v>86</v>
      </c>
      <c r="C10" s="40">
        <v>0</v>
      </c>
      <c r="D10" s="40">
        <f t="shared" si="0"/>
        <v>0.33333333333333331</v>
      </c>
      <c r="E10" s="8">
        <v>1</v>
      </c>
      <c r="F10" s="21"/>
      <c r="G10" s="8">
        <v>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1.45" customHeight="1" x14ac:dyDescent="0.25">
      <c r="A11" s="8">
        <v>5</v>
      </c>
      <c r="B11" s="3" t="s">
        <v>57</v>
      </c>
      <c r="C11" s="40">
        <v>0</v>
      </c>
      <c r="D11" s="40">
        <f t="shared" si="0"/>
        <v>0.33333333333333331</v>
      </c>
      <c r="E11" s="8">
        <v>1</v>
      </c>
      <c r="F11" s="21"/>
      <c r="G11" s="8">
        <v>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1.45" customHeight="1" x14ac:dyDescent="0.25">
      <c r="A12" s="8">
        <v>6</v>
      </c>
      <c r="B12" s="3" t="s">
        <v>58</v>
      </c>
      <c r="C12" s="40">
        <v>2</v>
      </c>
      <c r="D12" s="40">
        <f t="shared" si="0"/>
        <v>1</v>
      </c>
      <c r="E12" s="8">
        <v>1</v>
      </c>
      <c r="F12" s="21"/>
      <c r="G12" s="8">
        <v>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11.45" customHeight="1" x14ac:dyDescent="0.25">
      <c r="A13" s="8">
        <v>7</v>
      </c>
      <c r="B13" s="3" t="s">
        <v>59</v>
      </c>
      <c r="C13" s="40">
        <v>6</v>
      </c>
      <c r="D13" s="40">
        <f t="shared" si="0"/>
        <v>2.3333333333333335</v>
      </c>
      <c r="E13" s="8">
        <v>2.3333333333333335</v>
      </c>
      <c r="F13" s="21"/>
      <c r="G13" s="8">
        <v>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1.45" customHeight="1" x14ac:dyDescent="0.25">
      <c r="A14" s="8">
        <v>8</v>
      </c>
      <c r="B14" s="3" t="s">
        <v>44</v>
      </c>
      <c r="C14" s="40">
        <v>0</v>
      </c>
      <c r="D14" s="40">
        <f t="shared" si="0"/>
        <v>0.33333333333333331</v>
      </c>
      <c r="E14" s="8">
        <v>1</v>
      </c>
      <c r="F14" s="21"/>
      <c r="G14" s="8">
        <v>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1.45" customHeight="1" x14ac:dyDescent="0.25">
      <c r="A15" s="8">
        <v>9</v>
      </c>
      <c r="B15" s="3" t="s">
        <v>87</v>
      </c>
      <c r="C15" s="40">
        <v>0</v>
      </c>
      <c r="D15" s="40">
        <f t="shared" si="0"/>
        <v>0.33333333333333331</v>
      </c>
      <c r="E15" s="8">
        <v>1</v>
      </c>
      <c r="F15" s="21"/>
      <c r="G15" s="8">
        <v>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1.45" customHeight="1" x14ac:dyDescent="0.25">
      <c r="A16" s="8">
        <v>10</v>
      </c>
      <c r="B16" s="3" t="s">
        <v>69</v>
      </c>
      <c r="C16" s="40">
        <v>4</v>
      </c>
      <c r="D16" s="40">
        <f t="shared" si="0"/>
        <v>1.6666666666666667</v>
      </c>
      <c r="E16" s="8">
        <v>1.6666666666666667</v>
      </c>
      <c r="F16" s="21"/>
      <c r="G16" s="8">
        <v>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1.45" customHeight="1" x14ac:dyDescent="0.25">
      <c r="A17" s="8">
        <v>11</v>
      </c>
      <c r="B17" s="3" t="s">
        <v>88</v>
      </c>
      <c r="C17" s="40">
        <v>11</v>
      </c>
      <c r="D17" s="40">
        <f t="shared" si="0"/>
        <v>4</v>
      </c>
      <c r="E17" s="8">
        <v>4</v>
      </c>
      <c r="F17" s="2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1.45" customHeight="1" x14ac:dyDescent="0.25">
      <c r="A18" s="8">
        <v>12</v>
      </c>
      <c r="B18" s="3" t="s">
        <v>60</v>
      </c>
      <c r="C18" s="40">
        <v>4</v>
      </c>
      <c r="D18" s="40">
        <f t="shared" si="0"/>
        <v>1.6666666666666667</v>
      </c>
      <c r="E18" s="8">
        <v>1.6666666666666667</v>
      </c>
      <c r="F18" s="21"/>
      <c r="G18" s="8">
        <v>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11.45" customHeight="1" x14ac:dyDescent="0.25">
      <c r="A19" s="8">
        <v>13</v>
      </c>
      <c r="B19" s="3" t="s">
        <v>52</v>
      </c>
      <c r="C19" s="40">
        <v>0</v>
      </c>
      <c r="D19" s="40">
        <f t="shared" si="0"/>
        <v>0.33333333333333331</v>
      </c>
      <c r="E19" s="8">
        <v>1</v>
      </c>
      <c r="F19" s="21"/>
      <c r="G19" s="8">
        <v>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11.45" customHeight="1" x14ac:dyDescent="0.25">
      <c r="A20" s="8">
        <v>14</v>
      </c>
      <c r="B20" s="3" t="s">
        <v>53</v>
      </c>
      <c r="C20" s="40">
        <v>0</v>
      </c>
      <c r="D20" s="40">
        <f t="shared" si="0"/>
        <v>0.33333333333333331</v>
      </c>
      <c r="E20" s="8">
        <v>1</v>
      </c>
      <c r="F20" s="21"/>
      <c r="G20" s="8">
        <v>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1.45" customHeight="1" x14ac:dyDescent="0.25">
      <c r="A21" s="8">
        <v>15</v>
      </c>
      <c r="B21" s="3" t="s">
        <v>89</v>
      </c>
      <c r="C21" s="40">
        <v>14</v>
      </c>
      <c r="D21" s="40">
        <f t="shared" si="0"/>
        <v>5</v>
      </c>
      <c r="E21" s="8">
        <v>5</v>
      </c>
      <c r="F21" s="21"/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1.45" customHeight="1" x14ac:dyDescent="0.25">
      <c r="A22" s="8">
        <v>16</v>
      </c>
      <c r="B22" s="3" t="s">
        <v>54</v>
      </c>
      <c r="C22" s="40">
        <v>0</v>
      </c>
      <c r="D22" s="40">
        <f t="shared" si="0"/>
        <v>0.33333333333333331</v>
      </c>
      <c r="E22" s="8">
        <v>1</v>
      </c>
      <c r="F22" s="21"/>
      <c r="G22" s="8">
        <v>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1.45" customHeight="1" x14ac:dyDescent="0.25">
      <c r="A23" s="8">
        <v>17</v>
      </c>
      <c r="B23" s="3" t="s">
        <v>61</v>
      </c>
      <c r="C23" s="40">
        <v>5</v>
      </c>
      <c r="D23" s="40">
        <f t="shared" si="0"/>
        <v>2</v>
      </c>
      <c r="E23" s="8">
        <v>2</v>
      </c>
      <c r="F23" s="21"/>
      <c r="G23" s="8">
        <v>1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1.45" customHeight="1" x14ac:dyDescent="0.25">
      <c r="A24" s="8">
        <v>18</v>
      </c>
      <c r="B24" s="3" t="s">
        <v>62</v>
      </c>
      <c r="C24" s="40">
        <v>6</v>
      </c>
      <c r="D24" s="40">
        <f t="shared" si="0"/>
        <v>2.3333333333333335</v>
      </c>
      <c r="E24" s="8">
        <v>2.3333333333333335</v>
      </c>
      <c r="F24" s="21"/>
      <c r="G24" s="8">
        <v>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1.45" customHeight="1" x14ac:dyDescent="0.25">
      <c r="A25" s="8">
        <v>19</v>
      </c>
      <c r="B25" s="3" t="s">
        <v>90</v>
      </c>
      <c r="C25" s="40">
        <v>6</v>
      </c>
      <c r="D25" s="40">
        <f t="shared" si="0"/>
        <v>2.3333333333333335</v>
      </c>
      <c r="E25" s="8">
        <v>2.3333333333333335</v>
      </c>
      <c r="F25" s="21"/>
      <c r="G25" s="8">
        <v>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11.45" customHeight="1" x14ac:dyDescent="0.25">
      <c r="A26" s="8">
        <v>20</v>
      </c>
      <c r="B26" s="3" t="s">
        <v>55</v>
      </c>
      <c r="C26" s="40">
        <v>4</v>
      </c>
      <c r="D26" s="40">
        <f t="shared" si="0"/>
        <v>1.6666666666666667</v>
      </c>
      <c r="E26" s="8">
        <v>1.6666666666666667</v>
      </c>
      <c r="F26" s="21"/>
      <c r="G26" s="8">
        <v>3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11.45" customHeight="1" x14ac:dyDescent="0.25">
      <c r="A27" s="8">
        <v>21</v>
      </c>
      <c r="B27" s="3" t="s">
        <v>91</v>
      </c>
      <c r="C27" s="40">
        <v>3</v>
      </c>
      <c r="D27" s="40">
        <f t="shared" si="0"/>
        <v>1.3333333333333333</v>
      </c>
      <c r="E27" s="8">
        <v>1.3333333333333333</v>
      </c>
      <c r="F27" s="21"/>
      <c r="G27" s="8">
        <v>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1.45" customHeight="1" x14ac:dyDescent="0.25">
      <c r="A28" s="8">
        <v>22</v>
      </c>
      <c r="B28" s="3" t="s">
        <v>92</v>
      </c>
      <c r="C28" s="40">
        <v>4</v>
      </c>
      <c r="D28" s="40">
        <f t="shared" si="0"/>
        <v>1.6666666666666667</v>
      </c>
      <c r="E28" s="8">
        <v>1.6666666666666667</v>
      </c>
      <c r="F28" s="21"/>
      <c r="G28" s="8">
        <v>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1.45" customHeight="1" x14ac:dyDescent="0.25">
      <c r="A29" s="8">
        <v>23</v>
      </c>
      <c r="B29" s="3" t="s">
        <v>63</v>
      </c>
      <c r="C29" s="40">
        <v>11</v>
      </c>
      <c r="D29" s="40">
        <f t="shared" si="0"/>
        <v>4</v>
      </c>
      <c r="E29" s="8">
        <v>4</v>
      </c>
      <c r="F29" s="21"/>
      <c r="G29" s="8">
        <v>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1.45" customHeight="1" x14ac:dyDescent="0.25">
      <c r="A30" s="8">
        <v>24</v>
      </c>
      <c r="B30" s="3" t="s">
        <v>93</v>
      </c>
      <c r="C30" s="40">
        <v>0</v>
      </c>
      <c r="D30" s="40">
        <f t="shared" si="0"/>
        <v>0.33333333333333331</v>
      </c>
      <c r="E30" s="8">
        <v>1</v>
      </c>
      <c r="F30" s="21"/>
      <c r="G30" s="8">
        <v>3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1.45" customHeight="1" x14ac:dyDescent="0.25">
      <c r="A31" s="8">
        <v>25</v>
      </c>
      <c r="B31" s="3" t="s">
        <v>94</v>
      </c>
      <c r="C31" s="40">
        <v>4</v>
      </c>
      <c r="D31" s="40">
        <f t="shared" si="0"/>
        <v>1.6666666666666667</v>
      </c>
      <c r="E31" s="8">
        <v>1.6666666666666667</v>
      </c>
      <c r="F31" s="21"/>
      <c r="G31" s="8">
        <v>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1.45" customHeight="1" x14ac:dyDescent="0.25">
      <c r="A32" s="8">
        <v>26</v>
      </c>
      <c r="B32" s="3" t="s">
        <v>95</v>
      </c>
      <c r="C32" s="40">
        <v>0</v>
      </c>
      <c r="D32" s="40">
        <f t="shared" si="0"/>
        <v>0.33333333333333331</v>
      </c>
      <c r="E32" s="8">
        <v>1</v>
      </c>
      <c r="F32" s="21"/>
      <c r="G32" s="8">
        <v>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1.45" customHeight="1" x14ac:dyDescent="0.25">
      <c r="A33" s="8">
        <v>27</v>
      </c>
      <c r="B33" s="3" t="s">
        <v>96</v>
      </c>
      <c r="C33" s="40">
        <v>4</v>
      </c>
      <c r="D33" s="40">
        <f t="shared" si="0"/>
        <v>1.6666666666666667</v>
      </c>
      <c r="E33" s="8">
        <v>1.6666666666666667</v>
      </c>
      <c r="F33" s="21"/>
      <c r="G33" s="8">
        <v>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1.45" customHeight="1" x14ac:dyDescent="0.25">
      <c r="A34" s="8">
        <v>28</v>
      </c>
      <c r="B34" s="3" t="s">
        <v>64</v>
      </c>
      <c r="C34" s="40">
        <v>4</v>
      </c>
      <c r="D34" s="40">
        <f t="shared" si="0"/>
        <v>1.6666666666666667</v>
      </c>
      <c r="E34" s="8">
        <v>1.6666666666666667</v>
      </c>
      <c r="F34" s="21"/>
      <c r="G34" s="8">
        <v>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1.45" customHeight="1" x14ac:dyDescent="0.25">
      <c r="A35" s="8">
        <v>29</v>
      </c>
      <c r="B35" s="3" t="s">
        <v>126</v>
      </c>
      <c r="C35" s="40">
        <v>5</v>
      </c>
      <c r="D35" s="40">
        <f t="shared" si="0"/>
        <v>2</v>
      </c>
      <c r="E35" s="8">
        <v>2</v>
      </c>
      <c r="F35" s="21"/>
      <c r="G35" s="8">
        <v>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1.45" customHeight="1" x14ac:dyDescent="0.25">
      <c r="A36" s="8">
        <v>30</v>
      </c>
      <c r="B36" s="3" t="s">
        <v>127</v>
      </c>
      <c r="C36" s="40">
        <v>6</v>
      </c>
      <c r="D36" s="40">
        <f t="shared" si="0"/>
        <v>2.3333333333333335</v>
      </c>
      <c r="E36" s="8">
        <v>2.3333333333333335</v>
      </c>
      <c r="F36" s="21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1.45" customHeight="1" x14ac:dyDescent="0.25">
      <c r="A37" s="8">
        <v>31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1.45" customHeight="1" x14ac:dyDescent="0.25">
      <c r="A38" s="8">
        <v>32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1.45" customHeight="1" x14ac:dyDescent="0.25">
      <c r="A39" s="8">
        <v>33</v>
      </c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11.45" customHeight="1" x14ac:dyDescent="0.25">
      <c r="A40" s="8">
        <v>34</v>
      </c>
      <c r="B40" s="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11.45" customHeight="1" x14ac:dyDescent="0.25">
      <c r="A41" s="8">
        <v>35</v>
      </c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1.45" customHeight="1" x14ac:dyDescent="0.25">
      <c r="A42" s="8">
        <v>36</v>
      </c>
      <c r="B42" s="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1.45" customHeight="1" x14ac:dyDescent="0.25">
      <c r="A43" s="20">
        <v>37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1.45" customHeight="1" x14ac:dyDescent="0.25">
      <c r="A44" s="8">
        <v>38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1.45" customHeight="1" x14ac:dyDescent="0.25">
      <c r="A45" s="20">
        <v>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1.45" customHeight="1" x14ac:dyDescent="0.25">
      <c r="A46" s="8">
        <v>40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</sheetData>
  <mergeCells count="11">
    <mergeCell ref="AD2:AN2"/>
    <mergeCell ref="C3:M3"/>
    <mergeCell ref="N3:P3"/>
    <mergeCell ref="R3:S3"/>
    <mergeCell ref="T3:AC3"/>
    <mergeCell ref="AD3:AN3"/>
    <mergeCell ref="C5:P5"/>
    <mergeCell ref="C2:M2"/>
    <mergeCell ref="N2:P2"/>
    <mergeCell ref="R2:S2"/>
    <mergeCell ref="T2:AC2"/>
  </mergeCells>
  <pageMargins left="1.2598425196850394" right="0.51181102362204722" top="0" bottom="0" header="0.31496062992125984" footer="0.31496062992125984"/>
  <pageSetup paperSize="5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workbookViewId="0">
      <selection activeCell="K13" sqref="K13"/>
    </sheetView>
  </sheetViews>
  <sheetFormatPr baseColWidth="10" defaultRowHeight="15" x14ac:dyDescent="0.25"/>
  <cols>
    <col min="1" max="1" width="3.7109375" style="6" customWidth="1"/>
    <col min="2" max="2" width="32.85546875" style="6" bestFit="1" customWidth="1"/>
    <col min="3" max="16" width="3.7109375" style="6" customWidth="1"/>
    <col min="17" max="18" width="5.7109375" style="6" customWidth="1"/>
    <col min="19" max="40" width="2.28515625" style="6" customWidth="1"/>
    <col min="41" max="41" width="4.7109375" style="6" customWidth="1"/>
    <col min="42" max="42" width="17.140625" style="6" customWidth="1"/>
    <col min="43" max="16384" width="11.42578125" style="6"/>
  </cols>
  <sheetData>
    <row r="1" spans="1:41" ht="11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11.45" customHeight="1" x14ac:dyDescent="0.25">
      <c r="A2" s="5"/>
      <c r="B2" s="26" t="s">
        <v>13</v>
      </c>
      <c r="C2" s="46" t="s">
        <v>15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 t="s">
        <v>17</v>
      </c>
      <c r="O2" s="46"/>
      <c r="P2" s="46"/>
      <c r="Q2" s="4" t="s">
        <v>22</v>
      </c>
      <c r="R2" s="46" t="s">
        <v>19</v>
      </c>
      <c r="S2" s="46"/>
      <c r="T2" s="46" t="s">
        <v>20</v>
      </c>
      <c r="U2" s="46"/>
      <c r="V2" s="46"/>
      <c r="W2" s="46"/>
      <c r="X2" s="46"/>
      <c r="Y2" s="46"/>
      <c r="Z2" s="46"/>
      <c r="AA2" s="46"/>
      <c r="AB2" s="46"/>
      <c r="AC2" s="46"/>
      <c r="AD2" s="46" t="s">
        <v>21</v>
      </c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5"/>
    </row>
    <row r="3" spans="1:41" ht="11.45" customHeight="1" x14ac:dyDescent="0.25">
      <c r="A3" s="5"/>
      <c r="B3" s="26" t="s">
        <v>14</v>
      </c>
      <c r="C3" s="47" t="s">
        <v>16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6" t="s">
        <v>18</v>
      </c>
      <c r="O3" s="46"/>
      <c r="P3" s="46"/>
      <c r="Q3" s="4">
        <v>1003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5"/>
    </row>
    <row r="4" spans="1:41" ht="11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1.4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1.45" customHeight="1" x14ac:dyDescent="0.25">
      <c r="A6" s="2" t="s">
        <v>23</v>
      </c>
      <c r="B6" s="2" t="s">
        <v>24</v>
      </c>
      <c r="C6" s="48" t="s">
        <v>25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2" t="s">
        <v>28</v>
      </c>
      <c r="R6" s="2" t="s">
        <v>27</v>
      </c>
      <c r="S6" s="2" t="s">
        <v>26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29</v>
      </c>
    </row>
    <row r="7" spans="1:41" ht="11.45" customHeight="1" x14ac:dyDescent="0.25">
      <c r="A7" s="2"/>
      <c r="B7" s="2"/>
      <c r="C7" s="32"/>
      <c r="D7" s="32"/>
      <c r="E7" s="32"/>
      <c r="F7" s="32" t="s">
        <v>128</v>
      </c>
      <c r="G7" s="32"/>
      <c r="H7" s="32" t="s">
        <v>130</v>
      </c>
      <c r="I7" s="30"/>
      <c r="J7" s="30"/>
      <c r="K7" s="30"/>
      <c r="L7" s="30"/>
      <c r="M7" s="30"/>
      <c r="N7" s="30"/>
      <c r="O7" s="30"/>
      <c r="P7" s="31"/>
      <c r="Q7" s="1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1.45" customHeight="1" x14ac:dyDescent="0.25">
      <c r="A8" s="2">
        <v>1</v>
      </c>
      <c r="B8" s="16" t="s">
        <v>120</v>
      </c>
      <c r="C8" s="38">
        <v>0</v>
      </c>
      <c r="D8" s="38">
        <v>20</v>
      </c>
      <c r="E8" s="38">
        <f>(C8*5+D8)*5/60</f>
        <v>1.6666666666666667</v>
      </c>
      <c r="F8" s="2">
        <v>1.6666666666666667</v>
      </c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1.45" customHeight="1" x14ac:dyDescent="0.25">
      <c r="A9" s="2">
        <v>2</v>
      </c>
      <c r="B9" s="16" t="s">
        <v>121</v>
      </c>
      <c r="C9" s="38">
        <v>3</v>
      </c>
      <c r="D9" s="38">
        <v>0</v>
      </c>
      <c r="E9" s="38">
        <f t="shared" ref="E9:E35" si="0">(C9*5+D9)*5/60</f>
        <v>1.25</v>
      </c>
      <c r="F9" s="2">
        <v>1.25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1.45" customHeight="1" x14ac:dyDescent="0.25">
      <c r="A10" s="2">
        <v>3</v>
      </c>
      <c r="B10" s="16" t="s">
        <v>79</v>
      </c>
      <c r="C10" s="38">
        <v>4</v>
      </c>
      <c r="D10" s="38">
        <v>25</v>
      </c>
      <c r="E10" s="38">
        <f t="shared" si="0"/>
        <v>3.75</v>
      </c>
      <c r="F10" s="2">
        <v>3.75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1.45" customHeight="1" x14ac:dyDescent="0.25">
      <c r="A11" s="2">
        <v>4</v>
      </c>
      <c r="B11" s="16" t="s">
        <v>122</v>
      </c>
      <c r="C11" s="38">
        <v>0</v>
      </c>
      <c r="D11" s="38">
        <v>10</v>
      </c>
      <c r="E11" s="38">
        <f t="shared" si="0"/>
        <v>0.83333333333333337</v>
      </c>
      <c r="F11" s="2">
        <v>0.83333333333333337</v>
      </c>
      <c r="G11" s="2"/>
      <c r="H11" s="2">
        <v>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1.45" customHeight="1" x14ac:dyDescent="0.25">
      <c r="A12" s="2">
        <v>5</v>
      </c>
      <c r="B12" s="16" t="s">
        <v>80</v>
      </c>
      <c r="C12" s="38">
        <v>3</v>
      </c>
      <c r="D12" s="38">
        <v>2</v>
      </c>
      <c r="E12" s="38">
        <f t="shared" si="0"/>
        <v>1.4166666666666667</v>
      </c>
      <c r="F12" s="2">
        <v>1.4166666666666667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1.45" customHeight="1" x14ac:dyDescent="0.25">
      <c r="A13" s="2">
        <v>6</v>
      </c>
      <c r="B13" s="16" t="s">
        <v>41</v>
      </c>
      <c r="C13" s="38">
        <v>3</v>
      </c>
      <c r="D13" s="38">
        <v>2</v>
      </c>
      <c r="E13" s="38">
        <f t="shared" si="0"/>
        <v>1.4166666666666667</v>
      </c>
      <c r="F13" s="2">
        <v>1.4166666666666667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1.45" customHeight="1" x14ac:dyDescent="0.25">
      <c r="A14" s="2">
        <v>7</v>
      </c>
      <c r="B14" s="16" t="s">
        <v>123</v>
      </c>
      <c r="C14" s="38">
        <v>0</v>
      </c>
      <c r="D14" s="38">
        <v>0</v>
      </c>
      <c r="E14" s="38">
        <f t="shared" si="0"/>
        <v>0</v>
      </c>
      <c r="F14" s="2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1.45" customHeight="1" x14ac:dyDescent="0.25">
      <c r="A15" s="2">
        <v>8</v>
      </c>
      <c r="B15" s="16" t="s">
        <v>81</v>
      </c>
      <c r="C15" s="38">
        <v>0</v>
      </c>
      <c r="D15" s="38">
        <v>0</v>
      </c>
      <c r="E15" s="38">
        <f t="shared" si="0"/>
        <v>0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1.45" customHeight="1" x14ac:dyDescent="0.25">
      <c r="A16" s="2">
        <v>9</v>
      </c>
      <c r="B16" s="16" t="s">
        <v>48</v>
      </c>
      <c r="C16" s="38">
        <v>6</v>
      </c>
      <c r="D16" s="38">
        <v>30</v>
      </c>
      <c r="E16" s="38">
        <f t="shared" si="0"/>
        <v>5</v>
      </c>
      <c r="F16" s="2">
        <v>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1.45" customHeight="1" x14ac:dyDescent="0.25">
      <c r="A17" s="2">
        <v>10</v>
      </c>
      <c r="B17" s="16" t="s">
        <v>9</v>
      </c>
      <c r="C17" s="38">
        <v>1</v>
      </c>
      <c r="D17" s="38">
        <v>15</v>
      </c>
      <c r="E17" s="38">
        <f t="shared" si="0"/>
        <v>1.6666666666666667</v>
      </c>
      <c r="F17" s="2">
        <v>1.6666666666666667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1.45" customHeight="1" x14ac:dyDescent="0.25">
      <c r="A18" s="2">
        <v>11</v>
      </c>
      <c r="B18" s="16" t="s">
        <v>1</v>
      </c>
      <c r="C18" s="38">
        <v>0</v>
      </c>
      <c r="D18" s="38">
        <v>14</v>
      </c>
      <c r="E18" s="38">
        <f t="shared" si="0"/>
        <v>1.1666666666666667</v>
      </c>
      <c r="F18" s="2">
        <v>1.1666666666666667</v>
      </c>
      <c r="G18" s="2"/>
      <c r="H18" s="2">
        <v>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1.45" customHeight="1" x14ac:dyDescent="0.25">
      <c r="A19" s="2">
        <v>12</v>
      </c>
      <c r="B19" s="16" t="s">
        <v>82</v>
      </c>
      <c r="C19" s="38">
        <v>1</v>
      </c>
      <c r="D19" s="38">
        <v>27</v>
      </c>
      <c r="E19" s="38">
        <f t="shared" si="0"/>
        <v>2.6666666666666665</v>
      </c>
      <c r="F19" s="2">
        <v>2.6666666666666665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1.45" customHeight="1" x14ac:dyDescent="0.25">
      <c r="A20" s="2">
        <v>13</v>
      </c>
      <c r="B20" s="16" t="s">
        <v>36</v>
      </c>
      <c r="C20" s="38">
        <v>0</v>
      </c>
      <c r="D20" s="38">
        <v>0</v>
      </c>
      <c r="E20" s="38">
        <f t="shared" si="0"/>
        <v>0</v>
      </c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1.45" customHeight="1" x14ac:dyDescent="0.25">
      <c r="A21" s="2">
        <v>14</v>
      </c>
      <c r="B21" s="16" t="s">
        <v>124</v>
      </c>
      <c r="C21" s="38">
        <v>0</v>
      </c>
      <c r="D21" s="38">
        <v>0</v>
      </c>
      <c r="E21" s="38">
        <f t="shared" si="0"/>
        <v>0</v>
      </c>
      <c r="F21" s="2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1.45" customHeight="1" x14ac:dyDescent="0.25">
      <c r="A22" s="2">
        <v>15</v>
      </c>
      <c r="B22" s="16" t="s">
        <v>7</v>
      </c>
      <c r="C22" s="38">
        <v>2</v>
      </c>
      <c r="D22" s="38">
        <v>20</v>
      </c>
      <c r="E22" s="38">
        <f t="shared" si="0"/>
        <v>2.5</v>
      </c>
      <c r="F22" s="2">
        <v>2.5</v>
      </c>
      <c r="G22" s="2"/>
      <c r="H22" s="2">
        <v>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1.45" customHeight="1" x14ac:dyDescent="0.25">
      <c r="A23" s="2">
        <v>16</v>
      </c>
      <c r="B23" s="16" t="s">
        <v>10</v>
      </c>
      <c r="C23" s="38">
        <v>0</v>
      </c>
      <c r="D23" s="38">
        <v>15</v>
      </c>
      <c r="E23" s="38">
        <f t="shared" si="0"/>
        <v>1.25</v>
      </c>
      <c r="F23" s="2">
        <v>1.25</v>
      </c>
      <c r="G23" s="2"/>
      <c r="H23" s="2">
        <v>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1.45" customHeight="1" x14ac:dyDescent="0.25">
      <c r="A24" s="2">
        <v>17</v>
      </c>
      <c r="B24" s="16" t="s">
        <v>32</v>
      </c>
      <c r="C24" s="38">
        <v>3</v>
      </c>
      <c r="D24" s="38">
        <v>25</v>
      </c>
      <c r="E24" s="38">
        <f t="shared" si="0"/>
        <v>3.3333333333333335</v>
      </c>
      <c r="F24" s="2">
        <v>3.3333333333333335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1.45" customHeight="1" x14ac:dyDescent="0.25">
      <c r="A25" s="2">
        <v>18</v>
      </c>
      <c r="B25" s="16" t="s">
        <v>40</v>
      </c>
      <c r="C25" s="38">
        <v>0</v>
      </c>
      <c r="D25" s="38">
        <v>0</v>
      </c>
      <c r="E25" s="38">
        <f t="shared" si="0"/>
        <v>0</v>
      </c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1.45" customHeight="1" x14ac:dyDescent="0.25">
      <c r="A26" s="2">
        <v>19</v>
      </c>
      <c r="B26" s="16" t="s">
        <v>34</v>
      </c>
      <c r="C26" s="38">
        <v>6</v>
      </c>
      <c r="D26" s="38">
        <v>25</v>
      </c>
      <c r="E26" s="38">
        <f t="shared" si="0"/>
        <v>4.583333333333333</v>
      </c>
      <c r="F26" s="2">
        <v>4.583333333333333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1.45" customHeight="1" x14ac:dyDescent="0.25">
      <c r="A27" s="2">
        <v>20</v>
      </c>
      <c r="B27" s="16" t="s">
        <v>35</v>
      </c>
      <c r="C27" s="38">
        <v>2</v>
      </c>
      <c r="D27" s="38">
        <v>20</v>
      </c>
      <c r="E27" s="38">
        <f t="shared" si="0"/>
        <v>2.5</v>
      </c>
      <c r="F27" s="2">
        <v>2.5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1.45" customHeight="1" x14ac:dyDescent="0.25">
      <c r="A28" s="2">
        <v>21</v>
      </c>
      <c r="B28" s="16" t="s">
        <v>30</v>
      </c>
      <c r="C28" s="38">
        <v>1</v>
      </c>
      <c r="D28" s="38">
        <v>25</v>
      </c>
      <c r="E28" s="38">
        <f t="shared" si="0"/>
        <v>2.5</v>
      </c>
      <c r="F28" s="2">
        <v>2.5</v>
      </c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1.45" customHeight="1" x14ac:dyDescent="0.25">
      <c r="A29" s="2">
        <v>22</v>
      </c>
      <c r="B29" s="16" t="s">
        <v>33</v>
      </c>
      <c r="C29" s="38">
        <v>0</v>
      </c>
      <c r="D29" s="38">
        <v>20</v>
      </c>
      <c r="E29" s="38">
        <f t="shared" si="0"/>
        <v>1.6666666666666667</v>
      </c>
      <c r="F29" s="2">
        <v>1.6666666666666667</v>
      </c>
      <c r="G29" s="2"/>
      <c r="H29" s="2">
        <v>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1.45" customHeight="1" x14ac:dyDescent="0.25">
      <c r="A30" s="2">
        <v>23</v>
      </c>
      <c r="B30" s="16" t="s">
        <v>42</v>
      </c>
      <c r="C30" s="38">
        <v>0</v>
      </c>
      <c r="D30" s="38">
        <v>20</v>
      </c>
      <c r="E30" s="38">
        <f t="shared" si="0"/>
        <v>1.6666666666666667</v>
      </c>
      <c r="F30" s="2">
        <v>1.6666666666666667</v>
      </c>
      <c r="G30" s="2"/>
      <c r="H30" s="2">
        <v>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1.45" customHeight="1" x14ac:dyDescent="0.25">
      <c r="A31" s="2">
        <v>24</v>
      </c>
      <c r="B31" s="16" t="s">
        <v>76</v>
      </c>
      <c r="C31" s="38">
        <v>2</v>
      </c>
      <c r="D31" s="38">
        <v>15</v>
      </c>
      <c r="E31" s="38">
        <f t="shared" si="0"/>
        <v>2.0833333333333335</v>
      </c>
      <c r="F31" s="2">
        <v>2.0833333333333335</v>
      </c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1.45" customHeight="1" x14ac:dyDescent="0.25">
      <c r="A32" s="2">
        <v>25</v>
      </c>
      <c r="B32" s="16" t="s">
        <v>83</v>
      </c>
      <c r="C32" s="38">
        <v>6</v>
      </c>
      <c r="D32" s="38">
        <v>25</v>
      </c>
      <c r="E32" s="38">
        <f t="shared" si="0"/>
        <v>4.583333333333333</v>
      </c>
      <c r="F32" s="2">
        <v>4.583333333333333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1.45" customHeight="1" x14ac:dyDescent="0.25">
      <c r="A33" s="2">
        <v>26</v>
      </c>
      <c r="B33" s="16" t="s">
        <v>8</v>
      </c>
      <c r="C33" s="38">
        <v>4</v>
      </c>
      <c r="D33" s="38">
        <v>25</v>
      </c>
      <c r="E33" s="38">
        <f t="shared" si="0"/>
        <v>3.75</v>
      </c>
      <c r="F33" s="2">
        <v>3.75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1.45" customHeight="1" x14ac:dyDescent="0.25">
      <c r="A34" s="2">
        <v>27</v>
      </c>
      <c r="B34" s="16" t="s">
        <v>140</v>
      </c>
      <c r="C34" s="38">
        <v>4</v>
      </c>
      <c r="D34" s="38">
        <v>25</v>
      </c>
      <c r="E34" s="38">
        <f t="shared" si="0"/>
        <v>3.75</v>
      </c>
      <c r="F34" s="2">
        <v>3.75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1.45" customHeight="1" x14ac:dyDescent="0.25">
      <c r="A35" s="2">
        <v>28</v>
      </c>
      <c r="B35" s="16" t="s">
        <v>141</v>
      </c>
      <c r="C35" s="38">
        <v>3</v>
      </c>
      <c r="D35" s="38">
        <v>18</v>
      </c>
      <c r="E35" s="38">
        <f t="shared" si="0"/>
        <v>2.75</v>
      </c>
      <c r="F35" s="2">
        <v>2.75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1.45" customHeight="1" x14ac:dyDescent="0.25">
      <c r="A36" s="2">
        <v>29</v>
      </c>
      <c r="B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1.45" customHeight="1" x14ac:dyDescent="0.25">
      <c r="A37" s="2">
        <v>30</v>
      </c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1.45" customHeight="1" x14ac:dyDescent="0.25">
      <c r="A38" s="2">
        <v>31</v>
      </c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1.45" customHeight="1" x14ac:dyDescent="0.25">
      <c r="A39" s="7">
        <v>32</v>
      </c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1.45" customHeight="1" x14ac:dyDescent="0.25">
      <c r="A40" s="7">
        <v>33</v>
      </c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1.45" customHeight="1" x14ac:dyDescent="0.25">
      <c r="A41" s="7">
        <v>34</v>
      </c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1.45" customHeight="1" x14ac:dyDescent="0.25">
      <c r="A42" s="7">
        <v>35</v>
      </c>
      <c r="B42" s="1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1.45" customHeight="1" x14ac:dyDescent="0.25">
      <c r="A43" s="2">
        <v>36</v>
      </c>
      <c r="B43" s="1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1.45" customHeight="1" x14ac:dyDescent="0.25">
      <c r="A44" s="7">
        <v>37</v>
      </c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1.45" customHeight="1" x14ac:dyDescent="0.25">
      <c r="A45" s="2">
        <v>38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1.45" customHeight="1" x14ac:dyDescent="0.25">
      <c r="A46" s="7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</sheetData>
  <mergeCells count="11">
    <mergeCell ref="C6:P6"/>
    <mergeCell ref="C3:M3"/>
    <mergeCell ref="N3:P3"/>
    <mergeCell ref="R3:S3"/>
    <mergeCell ref="T3:AC3"/>
    <mergeCell ref="AD3:AN3"/>
    <mergeCell ref="C2:M2"/>
    <mergeCell ref="N2:P2"/>
    <mergeCell ref="R2:S2"/>
    <mergeCell ref="T2:AC2"/>
    <mergeCell ref="AD2:AN2"/>
  </mergeCells>
  <pageMargins left="1.27" right="0.51181102362204722" top="0.55118110236220474" bottom="0.55118110236220474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workbookViewId="0">
      <selection activeCell="C7" sqref="C7:E34"/>
    </sheetView>
  </sheetViews>
  <sheetFormatPr baseColWidth="10" defaultRowHeight="15" x14ac:dyDescent="0.25"/>
  <cols>
    <col min="1" max="1" width="3.7109375" style="6" customWidth="1"/>
    <col min="2" max="2" width="32.85546875" style="6" bestFit="1" customWidth="1"/>
    <col min="3" max="16" width="3.7109375" style="6" customWidth="1"/>
    <col min="17" max="18" width="5.7109375" style="6" customWidth="1"/>
    <col min="19" max="40" width="2.28515625" style="6" customWidth="1"/>
    <col min="41" max="41" width="4.7109375" style="6" customWidth="1"/>
    <col min="42" max="42" width="17.140625" style="6" customWidth="1"/>
    <col min="43" max="16384" width="11.42578125" style="6"/>
  </cols>
  <sheetData>
    <row r="1" spans="1:41" x14ac:dyDescent="0.25">
      <c r="A1" s="11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5">
      <c r="A2" s="5"/>
      <c r="B2" s="13" t="s">
        <v>13</v>
      </c>
      <c r="C2" s="46" t="s">
        <v>15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 t="s">
        <v>17</v>
      </c>
      <c r="O2" s="46"/>
      <c r="P2" s="46"/>
      <c r="Q2" s="4" t="s">
        <v>22</v>
      </c>
      <c r="R2" s="46" t="s">
        <v>19</v>
      </c>
      <c r="S2" s="46"/>
      <c r="T2" s="46" t="s">
        <v>20</v>
      </c>
      <c r="U2" s="46"/>
      <c r="V2" s="46"/>
      <c r="W2" s="46"/>
      <c r="X2" s="46"/>
      <c r="Y2" s="46"/>
      <c r="Z2" s="46"/>
      <c r="AA2" s="46"/>
      <c r="AB2" s="46"/>
      <c r="AC2" s="46"/>
      <c r="AD2" s="46" t="s">
        <v>21</v>
      </c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5"/>
    </row>
    <row r="3" spans="1:41" ht="10.5" customHeight="1" x14ac:dyDescent="0.25">
      <c r="A3" s="5"/>
      <c r="B3" s="13" t="s">
        <v>14</v>
      </c>
      <c r="C3" s="47" t="s">
        <v>16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6" t="s">
        <v>18</v>
      </c>
      <c r="O3" s="46"/>
      <c r="P3" s="46"/>
      <c r="Q3" s="4">
        <v>903</v>
      </c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5"/>
    </row>
    <row r="4" spans="1:41" ht="10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0.5" customHeight="1" x14ac:dyDescent="0.25">
      <c r="A5" s="14" t="s">
        <v>23</v>
      </c>
      <c r="B5" s="14" t="s">
        <v>24</v>
      </c>
      <c r="C5" s="51" t="s">
        <v>139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  <c r="Q5" s="14" t="s">
        <v>28</v>
      </c>
      <c r="R5" s="14" t="s">
        <v>27</v>
      </c>
      <c r="S5" s="14" t="s">
        <v>26</v>
      </c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 t="s">
        <v>29</v>
      </c>
    </row>
    <row r="6" spans="1:41" ht="10.5" customHeight="1" x14ac:dyDescent="0.25">
      <c r="A6" s="14"/>
      <c r="B6" s="14"/>
      <c r="C6" s="32"/>
      <c r="D6" s="32"/>
      <c r="E6" s="32"/>
      <c r="F6" s="32" t="s">
        <v>128</v>
      </c>
      <c r="G6" s="32"/>
      <c r="H6" s="33" t="s">
        <v>130</v>
      </c>
      <c r="I6" s="34"/>
      <c r="J6" s="34"/>
      <c r="K6" s="34"/>
      <c r="L6" s="34"/>
      <c r="M6" s="34"/>
      <c r="N6" s="34"/>
      <c r="O6" s="34"/>
      <c r="P6" s="35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s="15" customFormat="1" ht="10.5" customHeight="1" x14ac:dyDescent="0.25">
      <c r="A7" s="2">
        <v>1</v>
      </c>
      <c r="B7" s="16" t="s">
        <v>75</v>
      </c>
      <c r="C7" s="39">
        <v>6</v>
      </c>
      <c r="D7" s="39">
        <v>18</v>
      </c>
      <c r="E7" s="39">
        <f>(C7*5+D7)*5/60</f>
        <v>4</v>
      </c>
      <c r="F7" s="2">
        <v>4</v>
      </c>
      <c r="G7" s="2"/>
      <c r="H7" s="2">
        <v>0</v>
      </c>
      <c r="I7" s="2"/>
      <c r="J7" s="2"/>
      <c r="K7" s="2"/>
      <c r="L7" s="2"/>
      <c r="M7" s="2"/>
      <c r="N7" s="2"/>
      <c r="O7" s="2"/>
      <c r="P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s="15" customFormat="1" ht="11.45" customHeight="1" x14ac:dyDescent="0.25">
      <c r="A8" s="2">
        <v>2</v>
      </c>
      <c r="B8" s="16" t="s">
        <v>108</v>
      </c>
      <c r="C8" s="39">
        <v>0</v>
      </c>
      <c r="D8" s="39">
        <v>0</v>
      </c>
      <c r="E8" s="39">
        <f t="shared" ref="E8:E34" si="0">(C8*5+D8)*5/60</f>
        <v>0</v>
      </c>
      <c r="F8" s="2">
        <v>1</v>
      </c>
      <c r="G8" s="2"/>
      <c r="H8" s="2">
        <v>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5" customFormat="1" ht="11.45" customHeight="1" x14ac:dyDescent="0.25">
      <c r="A9" s="2">
        <v>3</v>
      </c>
      <c r="B9" s="16" t="s">
        <v>109</v>
      </c>
      <c r="C9" s="39">
        <v>0</v>
      </c>
      <c r="D9" s="39">
        <v>0</v>
      </c>
      <c r="E9" s="39">
        <f t="shared" si="0"/>
        <v>0</v>
      </c>
      <c r="F9" s="2">
        <v>0</v>
      </c>
      <c r="G9" s="2"/>
      <c r="H9" s="2">
        <v>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5" customFormat="1" ht="11.45" customHeight="1" x14ac:dyDescent="0.25">
      <c r="A10" s="2">
        <v>4</v>
      </c>
      <c r="B10" s="16" t="s">
        <v>78</v>
      </c>
      <c r="C10" s="39">
        <v>4</v>
      </c>
      <c r="D10" s="39">
        <v>22</v>
      </c>
      <c r="E10" s="39">
        <f t="shared" si="0"/>
        <v>3.5</v>
      </c>
      <c r="F10" s="2">
        <v>3.5</v>
      </c>
      <c r="G10" s="2"/>
      <c r="H10" s="2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5" customFormat="1" ht="11.45" customHeight="1" x14ac:dyDescent="0.25">
      <c r="A11" s="2">
        <v>5</v>
      </c>
      <c r="B11" s="16" t="s">
        <v>110</v>
      </c>
      <c r="C11" s="39">
        <v>6</v>
      </c>
      <c r="D11" s="39">
        <v>23</v>
      </c>
      <c r="E11" s="39">
        <f t="shared" si="0"/>
        <v>4.416666666666667</v>
      </c>
      <c r="F11" s="2">
        <v>4.416666666666667</v>
      </c>
      <c r="G11" s="2"/>
      <c r="H11" s="2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5" customFormat="1" ht="11.45" customHeight="1" x14ac:dyDescent="0.25">
      <c r="A12" s="2">
        <v>6</v>
      </c>
      <c r="B12" s="16" t="s">
        <v>45</v>
      </c>
      <c r="C12" s="39">
        <v>4</v>
      </c>
      <c r="D12" s="39">
        <v>22</v>
      </c>
      <c r="E12" s="39">
        <f t="shared" si="0"/>
        <v>3.5</v>
      </c>
      <c r="F12" s="2">
        <v>3.5</v>
      </c>
      <c r="G12" s="2"/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5" customFormat="1" ht="11.45" customHeight="1" x14ac:dyDescent="0.25">
      <c r="A13" s="2">
        <v>7</v>
      </c>
      <c r="B13" s="16" t="s">
        <v>111</v>
      </c>
      <c r="C13" s="39">
        <v>0</v>
      </c>
      <c r="D13" s="39">
        <v>20</v>
      </c>
      <c r="E13" s="39">
        <f t="shared" si="0"/>
        <v>1.6666666666666667</v>
      </c>
      <c r="F13" s="2">
        <v>1.6666666666666667</v>
      </c>
      <c r="G13" s="2"/>
      <c r="H13" s="2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5" customFormat="1" ht="11.45" customHeight="1" x14ac:dyDescent="0.25">
      <c r="A14" s="2">
        <v>8</v>
      </c>
      <c r="B14" s="16" t="s">
        <v>112</v>
      </c>
      <c r="C14" s="39">
        <v>2</v>
      </c>
      <c r="D14" s="39">
        <v>20</v>
      </c>
      <c r="E14" s="39">
        <f t="shared" si="0"/>
        <v>2.5</v>
      </c>
      <c r="F14" s="2">
        <v>2.5</v>
      </c>
      <c r="G14" s="2"/>
      <c r="H14" s="2">
        <v>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5" customFormat="1" ht="11.45" customHeight="1" x14ac:dyDescent="0.25">
      <c r="A15" s="2">
        <v>9</v>
      </c>
      <c r="B15" s="16" t="s">
        <v>46</v>
      </c>
      <c r="C15" s="39">
        <v>3</v>
      </c>
      <c r="D15" s="39">
        <v>20</v>
      </c>
      <c r="E15" s="39">
        <f t="shared" si="0"/>
        <v>2.9166666666666665</v>
      </c>
      <c r="F15" s="2">
        <v>2.9166666666666665</v>
      </c>
      <c r="G15" s="2"/>
      <c r="H15" s="2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5" customFormat="1" ht="11.45" customHeight="1" x14ac:dyDescent="0.25">
      <c r="A16" s="2">
        <v>10</v>
      </c>
      <c r="B16" s="16" t="s">
        <v>113</v>
      </c>
      <c r="C16" s="39">
        <v>4</v>
      </c>
      <c r="D16" s="39">
        <v>20</v>
      </c>
      <c r="E16" s="39">
        <f t="shared" si="0"/>
        <v>3.3333333333333335</v>
      </c>
      <c r="F16" s="2">
        <v>3.3333333333333335</v>
      </c>
      <c r="G16" s="2"/>
      <c r="H16" s="2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5" customFormat="1" ht="11.45" customHeight="1" x14ac:dyDescent="0.25">
      <c r="A17" s="2">
        <v>11</v>
      </c>
      <c r="B17" s="16" t="s">
        <v>74</v>
      </c>
      <c r="C17" s="39">
        <v>1</v>
      </c>
      <c r="D17" s="39">
        <v>25</v>
      </c>
      <c r="E17" s="39">
        <f t="shared" si="0"/>
        <v>2.5</v>
      </c>
      <c r="F17" s="2">
        <v>2.5</v>
      </c>
      <c r="G17" s="2"/>
      <c r="H17" s="2">
        <v>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15" customFormat="1" ht="11.45" customHeight="1" x14ac:dyDescent="0.25">
      <c r="A18" s="2">
        <v>12</v>
      </c>
      <c r="B18" s="16" t="s">
        <v>114</v>
      </c>
      <c r="C18" s="39">
        <v>4</v>
      </c>
      <c r="D18" s="39">
        <v>19</v>
      </c>
      <c r="E18" s="39">
        <f t="shared" si="0"/>
        <v>3.25</v>
      </c>
      <c r="F18" s="2">
        <v>3.25</v>
      </c>
      <c r="G18" s="2"/>
      <c r="H18" s="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15" customFormat="1" ht="11.45" customHeight="1" x14ac:dyDescent="0.25">
      <c r="A19" s="2">
        <v>13</v>
      </c>
      <c r="B19" s="16" t="s">
        <v>4</v>
      </c>
      <c r="C19" s="39">
        <v>4</v>
      </c>
      <c r="D19" s="39">
        <v>21</v>
      </c>
      <c r="E19" s="39">
        <f t="shared" si="0"/>
        <v>3.4166666666666665</v>
      </c>
      <c r="F19" s="2">
        <v>3.4166666666666665</v>
      </c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15" customFormat="1" ht="11.45" customHeight="1" x14ac:dyDescent="0.25">
      <c r="A20" s="2">
        <v>14</v>
      </c>
      <c r="B20" s="16" t="s">
        <v>115</v>
      </c>
      <c r="C20" s="39">
        <v>7</v>
      </c>
      <c r="D20" s="39">
        <v>20</v>
      </c>
      <c r="E20" s="39">
        <f t="shared" si="0"/>
        <v>4.583333333333333</v>
      </c>
      <c r="F20" s="2">
        <v>4.583333333333333</v>
      </c>
      <c r="G20" s="2"/>
      <c r="H20" s="2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15" customFormat="1" ht="11.45" customHeight="1" x14ac:dyDescent="0.25">
      <c r="A21" s="2">
        <v>15</v>
      </c>
      <c r="B21" s="16" t="s">
        <v>77</v>
      </c>
      <c r="C21" s="39">
        <v>2</v>
      </c>
      <c r="D21" s="39">
        <v>25</v>
      </c>
      <c r="E21" s="39">
        <f t="shared" si="0"/>
        <v>2.9166666666666665</v>
      </c>
      <c r="F21" s="2">
        <v>2.9166666666666665</v>
      </c>
      <c r="G21" s="2"/>
      <c r="H21" s="2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15" customFormat="1" ht="11.45" customHeight="1" x14ac:dyDescent="0.25">
      <c r="A22" s="2">
        <v>16</v>
      </c>
      <c r="B22" s="16" t="s">
        <v>2</v>
      </c>
      <c r="C22" s="39">
        <v>4</v>
      </c>
      <c r="D22" s="39">
        <v>27</v>
      </c>
      <c r="E22" s="39">
        <f t="shared" si="0"/>
        <v>3.9166666666666665</v>
      </c>
      <c r="F22" s="2">
        <v>3.9166666666666665</v>
      </c>
      <c r="G22" s="2"/>
      <c r="H22" s="2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15" customFormat="1" ht="11.45" customHeight="1" x14ac:dyDescent="0.25">
      <c r="A23" s="2">
        <v>17</v>
      </c>
      <c r="B23" s="16" t="s">
        <v>116</v>
      </c>
      <c r="C23" s="39">
        <v>0</v>
      </c>
      <c r="D23" s="39">
        <v>0</v>
      </c>
      <c r="E23" s="39">
        <f t="shared" si="0"/>
        <v>0</v>
      </c>
      <c r="F23" s="2">
        <v>1</v>
      </c>
      <c r="G23" s="2"/>
      <c r="H23" s="2">
        <v>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s="15" customFormat="1" ht="11.45" customHeight="1" x14ac:dyDescent="0.25">
      <c r="A24" s="2">
        <v>18</v>
      </c>
      <c r="B24" s="16" t="s">
        <v>117</v>
      </c>
      <c r="C24" s="39">
        <v>6</v>
      </c>
      <c r="D24" s="39">
        <v>23</v>
      </c>
      <c r="E24" s="39">
        <f t="shared" si="0"/>
        <v>4.416666666666667</v>
      </c>
      <c r="F24" s="2">
        <v>4.416666666666667</v>
      </c>
      <c r="G24" s="2"/>
      <c r="H24" s="2">
        <v>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15" customFormat="1" ht="11.45" customHeight="1" x14ac:dyDescent="0.25">
      <c r="A25" s="2">
        <v>19</v>
      </c>
      <c r="B25" s="16" t="s">
        <v>118</v>
      </c>
      <c r="C25" s="39">
        <v>0</v>
      </c>
      <c r="D25" s="39">
        <v>0</v>
      </c>
      <c r="E25" s="39">
        <f t="shared" si="0"/>
        <v>0</v>
      </c>
      <c r="F25" s="2">
        <v>1</v>
      </c>
      <c r="G25" s="2"/>
      <c r="H25" s="2">
        <v>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15" customFormat="1" ht="11.45" customHeight="1" x14ac:dyDescent="0.25">
      <c r="A26" s="2">
        <v>20</v>
      </c>
      <c r="B26" s="16" t="s">
        <v>38</v>
      </c>
      <c r="C26" s="39">
        <v>0</v>
      </c>
      <c r="D26" s="39">
        <v>25</v>
      </c>
      <c r="E26" s="39">
        <f t="shared" si="0"/>
        <v>2.0833333333333335</v>
      </c>
      <c r="F26" s="2">
        <v>2.0833333333333335</v>
      </c>
      <c r="G26" s="2"/>
      <c r="H26" s="2">
        <v>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15" customFormat="1" ht="11.45" customHeight="1" x14ac:dyDescent="0.25">
      <c r="A27" s="2">
        <v>21</v>
      </c>
      <c r="B27" s="16" t="s">
        <v>31</v>
      </c>
      <c r="C27" s="39">
        <v>3</v>
      </c>
      <c r="D27" s="39">
        <v>20</v>
      </c>
      <c r="E27" s="39">
        <f t="shared" si="0"/>
        <v>2.9166666666666665</v>
      </c>
      <c r="F27" s="2">
        <v>2.9166666666666665</v>
      </c>
      <c r="G27" s="2"/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15" customFormat="1" ht="11.45" customHeight="1" x14ac:dyDescent="0.25">
      <c r="A28" s="2">
        <v>22</v>
      </c>
      <c r="B28" s="16" t="s">
        <v>119</v>
      </c>
      <c r="C28" s="39">
        <v>6</v>
      </c>
      <c r="D28" s="39">
        <v>25</v>
      </c>
      <c r="E28" s="39">
        <f t="shared" si="0"/>
        <v>4.583333333333333</v>
      </c>
      <c r="F28" s="2">
        <v>4.583333333333333</v>
      </c>
      <c r="G28" s="2"/>
      <c r="H28" s="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s="15" customFormat="1" ht="11.45" customHeight="1" x14ac:dyDescent="0.25">
      <c r="A29" s="2">
        <v>23</v>
      </c>
      <c r="B29" s="16" t="s">
        <v>0</v>
      </c>
      <c r="C29" s="39">
        <v>0</v>
      </c>
      <c r="D29" s="39">
        <v>20</v>
      </c>
      <c r="E29" s="39">
        <f t="shared" si="0"/>
        <v>1.6666666666666667</v>
      </c>
      <c r="F29" s="2">
        <v>1.6666666666666667</v>
      </c>
      <c r="G29" s="2"/>
      <c r="H29" s="2">
        <v>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15" customFormat="1" ht="11.45" customHeight="1" x14ac:dyDescent="0.25">
      <c r="A30" s="2">
        <v>24</v>
      </c>
      <c r="B30" s="16" t="s">
        <v>11</v>
      </c>
      <c r="C30" s="39">
        <v>3</v>
      </c>
      <c r="D30" s="39">
        <v>25</v>
      </c>
      <c r="E30" s="39">
        <f t="shared" si="0"/>
        <v>3.3333333333333335</v>
      </c>
      <c r="F30" s="2">
        <v>3.3333333333333335</v>
      </c>
      <c r="G30" s="2"/>
      <c r="H30" s="2">
        <v>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15" customFormat="1" ht="11.45" customHeight="1" x14ac:dyDescent="0.25">
      <c r="A31" s="2">
        <v>25</v>
      </c>
      <c r="B31" s="16" t="s">
        <v>12</v>
      </c>
      <c r="C31" s="39">
        <v>6</v>
      </c>
      <c r="D31" s="39">
        <v>28</v>
      </c>
      <c r="E31" s="39">
        <f t="shared" si="0"/>
        <v>4.833333333333333</v>
      </c>
      <c r="F31" s="2">
        <v>4.833333333333333</v>
      </c>
      <c r="G31" s="2"/>
      <c r="H31" s="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15" customFormat="1" ht="11.45" customHeight="1" x14ac:dyDescent="0.25">
      <c r="A32" s="2">
        <v>26</v>
      </c>
      <c r="B32" s="16" t="s">
        <v>39</v>
      </c>
      <c r="C32" s="39">
        <v>4</v>
      </c>
      <c r="D32" s="39">
        <v>25</v>
      </c>
      <c r="E32" s="39">
        <f t="shared" si="0"/>
        <v>3.75</v>
      </c>
      <c r="F32" s="2">
        <v>3.75</v>
      </c>
      <c r="G32" s="2"/>
      <c r="H32" s="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15" customFormat="1" ht="11.45" customHeight="1" x14ac:dyDescent="0.25">
      <c r="A33" s="2">
        <v>27</v>
      </c>
      <c r="B33" s="16" t="s">
        <v>37</v>
      </c>
      <c r="C33" s="39">
        <v>4</v>
      </c>
      <c r="D33" s="39">
        <v>23</v>
      </c>
      <c r="E33" s="39">
        <f t="shared" si="0"/>
        <v>3.5833333333333335</v>
      </c>
      <c r="F33" s="2">
        <v>3.5833333333333335</v>
      </c>
      <c r="G33" s="2"/>
      <c r="H33" s="2">
        <v>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15" customFormat="1" ht="11.45" customHeight="1" x14ac:dyDescent="0.25">
      <c r="A34" s="2">
        <v>28</v>
      </c>
      <c r="B34" s="16" t="s">
        <v>138</v>
      </c>
      <c r="C34" s="39">
        <v>0</v>
      </c>
      <c r="D34" s="39">
        <v>0</v>
      </c>
      <c r="E34" s="39">
        <f t="shared" si="0"/>
        <v>0</v>
      </c>
      <c r="F34" s="2">
        <v>1</v>
      </c>
      <c r="G34" s="2"/>
      <c r="H34" s="2">
        <v>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15" customFormat="1" ht="11.45" customHeight="1" x14ac:dyDescent="0.25">
      <c r="A35" s="2">
        <v>29</v>
      </c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15" customFormat="1" ht="11.45" customHeight="1" x14ac:dyDescent="0.25">
      <c r="A36" s="2">
        <v>30</v>
      </c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15" customFormat="1" ht="11.45" customHeight="1" x14ac:dyDescent="0.25">
      <c r="A37" s="2">
        <v>31</v>
      </c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15" customFormat="1" ht="11.45" customHeight="1" x14ac:dyDescent="0.25">
      <c r="A38" s="2">
        <v>32</v>
      </c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15" customFormat="1" ht="11.45" customHeight="1" x14ac:dyDescent="0.25">
      <c r="A39" s="2">
        <v>33</v>
      </c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15" customFormat="1" ht="11.45" customHeight="1" x14ac:dyDescent="0.25">
      <c r="A40" s="2">
        <v>34</v>
      </c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15" customFormat="1" ht="11.45" customHeight="1" x14ac:dyDescent="0.25">
      <c r="A41" s="2">
        <v>35</v>
      </c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15" customFormat="1" ht="11.45" customHeight="1" x14ac:dyDescent="0.25">
      <c r="A42" s="2">
        <v>36</v>
      </c>
      <c r="B42" s="1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1.45" customHeight="1" x14ac:dyDescent="0.25">
      <c r="A43" s="22">
        <v>37</v>
      </c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ht="11.45" customHeight="1" x14ac:dyDescent="0.25">
      <c r="A44" s="2">
        <v>38</v>
      </c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1.45" customHeight="1" x14ac:dyDescent="0.25">
      <c r="A45" s="7">
        <v>39</v>
      </c>
      <c r="B45" s="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1.45" customHeight="1" x14ac:dyDescent="0.25">
      <c r="A46" s="2">
        <v>40</v>
      </c>
      <c r="B46" s="1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1.45" customHeight="1" x14ac:dyDescent="0.25">
      <c r="A47" s="2">
        <v>41</v>
      </c>
      <c r="B47" s="1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5">
      <c r="A48" s="2">
        <v>42</v>
      </c>
      <c r="B48" s="1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0.5" customHeight="1" x14ac:dyDescent="0.2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</sheetData>
  <mergeCells count="11">
    <mergeCell ref="AD2:AN2"/>
    <mergeCell ref="C5:P5"/>
    <mergeCell ref="C2:M2"/>
    <mergeCell ref="N2:P2"/>
    <mergeCell ref="R2:S2"/>
    <mergeCell ref="T2:AC2"/>
    <mergeCell ref="T3:AC3"/>
    <mergeCell ref="AD3:AN3"/>
    <mergeCell ref="C3:M3"/>
    <mergeCell ref="N3:P3"/>
    <mergeCell ref="R3:S3"/>
  </mergeCells>
  <pageMargins left="1.2598425196850394" right="0.51181102362204722" top="0" bottom="0" header="0.13" footer="0.47"/>
  <pageSetup paperSize="5" orientation="landscape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topLeftCell="A4" workbookViewId="0">
      <selection activeCell="M20" sqref="M20"/>
    </sheetView>
  </sheetViews>
  <sheetFormatPr baseColWidth="10" defaultRowHeight="15" x14ac:dyDescent="0.25"/>
  <cols>
    <col min="1" max="1" width="4" style="1" bestFit="1" customWidth="1"/>
    <col min="2" max="2" width="40.28515625" style="1" bestFit="1" customWidth="1"/>
    <col min="3" max="8" width="4.28515625" style="1" customWidth="1"/>
    <col min="9" max="34" width="3.42578125" style="1" customWidth="1"/>
    <col min="35" max="16384" width="11.42578125" style="1"/>
  </cols>
  <sheetData>
    <row r="1" spans="1:41" s="18" customFormat="1" x14ac:dyDescent="0.25">
      <c r="A1" s="19">
        <v>44</v>
      </c>
      <c r="B1" s="3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1" s="18" customFormat="1" x14ac:dyDescent="0.25">
      <c r="A2" s="9"/>
      <c r="B2" s="25" t="s">
        <v>13</v>
      </c>
      <c r="C2" s="44" t="s">
        <v>15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 t="s">
        <v>17</v>
      </c>
      <c r="O2" s="44"/>
      <c r="P2" s="44"/>
      <c r="Q2" s="17" t="s">
        <v>22</v>
      </c>
      <c r="R2" s="44" t="s">
        <v>19</v>
      </c>
      <c r="S2" s="44"/>
      <c r="T2" s="44" t="s">
        <v>20</v>
      </c>
      <c r="U2" s="44"/>
      <c r="V2" s="44"/>
      <c r="W2" s="44"/>
      <c r="X2" s="44"/>
      <c r="Y2" s="44"/>
      <c r="Z2" s="44"/>
      <c r="AA2" s="44"/>
      <c r="AB2" s="44"/>
      <c r="AC2" s="44"/>
      <c r="AD2" s="44" t="s">
        <v>21</v>
      </c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9"/>
    </row>
    <row r="3" spans="1:41" s="18" customFormat="1" x14ac:dyDescent="0.25">
      <c r="A3" s="9"/>
      <c r="B3" s="25" t="s">
        <v>14</v>
      </c>
      <c r="C3" s="45" t="s">
        <v>16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4" t="s">
        <v>18</v>
      </c>
      <c r="O3" s="44"/>
      <c r="P3" s="44"/>
      <c r="Q3" s="17">
        <v>803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9"/>
    </row>
    <row r="4" spans="1:41" s="18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s="18" customFormat="1" ht="11.45" customHeight="1" x14ac:dyDescent="0.25">
      <c r="A5" s="8" t="s">
        <v>23</v>
      </c>
      <c r="B5" s="8" t="s">
        <v>24</v>
      </c>
      <c r="C5" s="41" t="s">
        <v>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8" t="s">
        <v>28</v>
      </c>
      <c r="R5" s="8" t="s">
        <v>27</v>
      </c>
      <c r="S5" s="8" t="s">
        <v>26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 t="s">
        <v>29</v>
      </c>
    </row>
    <row r="6" spans="1:41" s="18" customFormat="1" ht="11.45" customHeight="1" x14ac:dyDescent="0.25">
      <c r="A6" s="8"/>
      <c r="B6" s="8"/>
      <c r="C6" s="29" t="s">
        <v>131</v>
      </c>
      <c r="D6" s="29" t="s">
        <v>132</v>
      </c>
      <c r="E6" s="29" t="s">
        <v>133</v>
      </c>
      <c r="F6" s="29" t="s">
        <v>134</v>
      </c>
      <c r="G6" s="29" t="s">
        <v>128</v>
      </c>
      <c r="I6" s="29" t="s">
        <v>135</v>
      </c>
      <c r="J6" s="29"/>
      <c r="K6" s="29"/>
      <c r="L6" s="29"/>
      <c r="M6" s="27"/>
      <c r="N6" s="27"/>
      <c r="O6" s="27"/>
      <c r="P6" s="28"/>
      <c r="Q6" s="1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18" customFormat="1" ht="11.45" customHeight="1" x14ac:dyDescent="0.25">
      <c r="A7" s="19">
        <v>1</v>
      </c>
      <c r="B7" s="3" t="s">
        <v>65</v>
      </c>
      <c r="C7" s="8">
        <v>11</v>
      </c>
      <c r="D7" s="8">
        <v>0</v>
      </c>
      <c r="E7" s="8"/>
      <c r="F7" s="8"/>
      <c r="G7" s="29">
        <f>(C7+D7)/10+1</f>
        <v>2.1</v>
      </c>
      <c r="H7" s="8"/>
      <c r="I7" s="8">
        <v>10</v>
      </c>
      <c r="J7" s="8"/>
      <c r="K7" s="8"/>
      <c r="L7" s="8"/>
      <c r="M7" s="37"/>
      <c r="N7" s="8"/>
      <c r="O7" s="8"/>
      <c r="P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18" customFormat="1" ht="11.45" customHeight="1" x14ac:dyDescent="0.25">
      <c r="A8" s="19">
        <v>2</v>
      </c>
      <c r="B8" s="3" t="s">
        <v>66</v>
      </c>
      <c r="C8" s="8">
        <v>0</v>
      </c>
      <c r="D8" s="8">
        <v>0</v>
      </c>
      <c r="E8" s="8"/>
      <c r="F8" s="8"/>
      <c r="G8" s="29">
        <f t="shared" ref="G8:G35" si="0">(C8+D8)/10+1</f>
        <v>1</v>
      </c>
      <c r="H8" s="8"/>
      <c r="I8" s="8">
        <v>11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18" customFormat="1" ht="11.45" customHeight="1" x14ac:dyDescent="0.25">
      <c r="A9" s="19">
        <v>3</v>
      </c>
      <c r="B9" s="3" t="s">
        <v>97</v>
      </c>
      <c r="C9" s="8">
        <v>3</v>
      </c>
      <c r="D9" s="8">
        <v>2</v>
      </c>
      <c r="E9" s="8"/>
      <c r="F9" s="8"/>
      <c r="G9" s="29">
        <f t="shared" si="0"/>
        <v>1.5</v>
      </c>
      <c r="H9" s="8"/>
      <c r="I9" s="8">
        <v>7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18" customFormat="1" ht="11.45" customHeight="1" x14ac:dyDescent="0.25">
      <c r="A10" s="19">
        <v>4</v>
      </c>
      <c r="B10" s="3" t="s">
        <v>98</v>
      </c>
      <c r="C10" s="8">
        <v>3</v>
      </c>
      <c r="D10" s="8">
        <v>0</v>
      </c>
      <c r="E10" s="8"/>
      <c r="F10" s="8"/>
      <c r="G10" s="29">
        <f t="shared" si="0"/>
        <v>1.3</v>
      </c>
      <c r="H10" s="8"/>
      <c r="I10" s="8">
        <v>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s="18" customFormat="1" ht="11.45" customHeight="1" x14ac:dyDescent="0.25">
      <c r="A11" s="19">
        <v>5</v>
      </c>
      <c r="B11" s="3" t="s">
        <v>99</v>
      </c>
      <c r="C11" s="8">
        <v>0</v>
      </c>
      <c r="D11" s="8">
        <v>0</v>
      </c>
      <c r="E11" s="8"/>
      <c r="F11" s="8"/>
      <c r="G11" s="29">
        <f t="shared" si="0"/>
        <v>1</v>
      </c>
      <c r="H11" s="8"/>
      <c r="I11" s="8">
        <v>11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s="18" customFormat="1" ht="11.45" customHeight="1" x14ac:dyDescent="0.25">
      <c r="A12" s="19">
        <v>6</v>
      </c>
      <c r="B12" s="3" t="s">
        <v>6</v>
      </c>
      <c r="C12" s="8">
        <v>3</v>
      </c>
      <c r="D12" s="8">
        <v>3</v>
      </c>
      <c r="E12" s="8"/>
      <c r="F12" s="8"/>
      <c r="G12" s="29">
        <f t="shared" si="0"/>
        <v>1.6</v>
      </c>
      <c r="H12" s="8"/>
      <c r="I12" s="8">
        <v>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18" customFormat="1" ht="11.45" customHeight="1" x14ac:dyDescent="0.25">
      <c r="A13" s="19">
        <v>7</v>
      </c>
      <c r="B13" s="3" t="s">
        <v>100</v>
      </c>
      <c r="C13" s="8">
        <v>3</v>
      </c>
      <c r="D13" s="8">
        <v>0</v>
      </c>
      <c r="E13" s="8"/>
      <c r="F13" s="8"/>
      <c r="G13" s="29">
        <f t="shared" si="0"/>
        <v>1.3</v>
      </c>
      <c r="H13" s="8"/>
      <c r="I13" s="8">
        <v>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s="18" customFormat="1" ht="11.45" customHeight="1" x14ac:dyDescent="0.25">
      <c r="A14" s="19">
        <v>8</v>
      </c>
      <c r="B14" s="3" t="s">
        <v>101</v>
      </c>
      <c r="C14" s="8">
        <v>0</v>
      </c>
      <c r="D14" s="8">
        <v>0</v>
      </c>
      <c r="E14" s="8"/>
      <c r="F14" s="8"/>
      <c r="G14" s="29">
        <f t="shared" si="0"/>
        <v>1</v>
      </c>
      <c r="H14" s="8"/>
      <c r="I14" s="8">
        <v>11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s="18" customFormat="1" ht="11.45" customHeight="1" x14ac:dyDescent="0.25">
      <c r="A15" s="19">
        <v>9</v>
      </c>
      <c r="B15" s="3" t="s">
        <v>43</v>
      </c>
      <c r="C15" s="8">
        <v>6</v>
      </c>
      <c r="D15" s="8">
        <v>15</v>
      </c>
      <c r="E15" s="8"/>
      <c r="F15" s="8"/>
      <c r="G15" s="29">
        <f t="shared" si="0"/>
        <v>3.1</v>
      </c>
      <c r="H15" s="8"/>
      <c r="I15" s="8">
        <v>11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s="18" customFormat="1" ht="11.45" customHeight="1" x14ac:dyDescent="0.25">
      <c r="A16" s="19">
        <v>10</v>
      </c>
      <c r="B16" s="3" t="s">
        <v>102</v>
      </c>
      <c r="C16" s="8">
        <v>3</v>
      </c>
      <c r="D16" s="8">
        <v>0</v>
      </c>
      <c r="E16" s="8"/>
      <c r="F16" s="8"/>
      <c r="G16" s="29">
        <f t="shared" si="0"/>
        <v>1.3</v>
      </c>
      <c r="H16" s="8"/>
      <c r="I16" s="8">
        <v>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s="18" customFormat="1" ht="11.45" customHeight="1" x14ac:dyDescent="0.25">
      <c r="A17" s="19">
        <v>11</v>
      </c>
      <c r="B17" s="3" t="s">
        <v>67</v>
      </c>
      <c r="C17" s="8">
        <v>10</v>
      </c>
      <c r="D17" s="8">
        <v>0</v>
      </c>
      <c r="E17" s="8"/>
      <c r="F17" s="8"/>
      <c r="G17" s="29">
        <f t="shared" si="0"/>
        <v>2</v>
      </c>
      <c r="H17" s="8"/>
      <c r="I17" s="8">
        <v>11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18" customFormat="1" ht="11.45" customHeight="1" x14ac:dyDescent="0.25">
      <c r="A18" s="19">
        <v>12</v>
      </c>
      <c r="B18" s="3" t="s">
        <v>103</v>
      </c>
      <c r="C18" s="8">
        <v>5</v>
      </c>
      <c r="D18" s="8">
        <v>0</v>
      </c>
      <c r="E18" s="8"/>
      <c r="F18" s="8"/>
      <c r="G18" s="29">
        <f t="shared" si="0"/>
        <v>1.5</v>
      </c>
      <c r="H18" s="8"/>
      <c r="I18" s="8">
        <v>11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s="18" customFormat="1" ht="11.45" customHeight="1" x14ac:dyDescent="0.25">
      <c r="A19" s="19">
        <v>13</v>
      </c>
      <c r="B19" s="3" t="s">
        <v>68</v>
      </c>
      <c r="C19" s="8">
        <v>11</v>
      </c>
      <c r="D19" s="8">
        <v>10</v>
      </c>
      <c r="E19" s="8"/>
      <c r="F19" s="8"/>
      <c r="G19" s="29">
        <f t="shared" si="0"/>
        <v>3.1</v>
      </c>
      <c r="H19" s="8"/>
      <c r="I19" s="8">
        <v>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s="18" customFormat="1" ht="11.45" customHeight="1" x14ac:dyDescent="0.25">
      <c r="A20" s="19">
        <v>14</v>
      </c>
      <c r="B20" s="3" t="s">
        <v>104</v>
      </c>
      <c r="C20" s="8">
        <v>15</v>
      </c>
      <c r="D20" s="8">
        <v>20</v>
      </c>
      <c r="E20" s="8"/>
      <c r="F20" s="8"/>
      <c r="G20" s="29">
        <v>2.5</v>
      </c>
      <c r="H20" s="8"/>
      <c r="I20" s="8">
        <v>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s="18" customFormat="1" ht="11.45" customHeight="1" x14ac:dyDescent="0.25">
      <c r="A21" s="19">
        <v>15</v>
      </c>
      <c r="B21" s="3" t="s">
        <v>105</v>
      </c>
      <c r="C21" s="8">
        <v>0</v>
      </c>
      <c r="D21" s="8">
        <v>0</v>
      </c>
      <c r="E21" s="8"/>
      <c r="F21" s="8"/>
      <c r="G21" s="29">
        <f t="shared" si="0"/>
        <v>1</v>
      </c>
      <c r="H21" s="8"/>
      <c r="I21" s="8">
        <v>11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s="18" customFormat="1" ht="11.45" customHeight="1" x14ac:dyDescent="0.25">
      <c r="A22" s="19">
        <v>16</v>
      </c>
      <c r="B22" s="3" t="s">
        <v>49</v>
      </c>
      <c r="C22" s="8">
        <v>10</v>
      </c>
      <c r="D22" s="8">
        <v>0</v>
      </c>
      <c r="E22" s="8"/>
      <c r="F22" s="8"/>
      <c r="G22" s="29">
        <f t="shared" si="0"/>
        <v>2</v>
      </c>
      <c r="H22" s="8"/>
      <c r="I22" s="8">
        <v>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s="18" customFormat="1" ht="11.45" customHeight="1" x14ac:dyDescent="0.25">
      <c r="A23" s="19">
        <v>17</v>
      </c>
      <c r="B23" s="3" t="s">
        <v>50</v>
      </c>
      <c r="C23" s="8">
        <v>10</v>
      </c>
      <c r="D23" s="8">
        <v>5</v>
      </c>
      <c r="E23" s="8"/>
      <c r="F23" s="8"/>
      <c r="G23" s="29">
        <f t="shared" si="0"/>
        <v>2.5</v>
      </c>
      <c r="H23" s="8"/>
      <c r="I23" s="8">
        <v>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18" customFormat="1" ht="11.45" customHeight="1" x14ac:dyDescent="0.25">
      <c r="A24" s="19">
        <v>18</v>
      </c>
      <c r="B24" s="3" t="s">
        <v>70</v>
      </c>
      <c r="C24" s="8">
        <v>0</v>
      </c>
      <c r="D24" s="8">
        <v>0</v>
      </c>
      <c r="E24" s="8"/>
      <c r="F24" s="8"/>
      <c r="G24" s="29">
        <f t="shared" si="0"/>
        <v>1</v>
      </c>
      <c r="H24" s="8"/>
      <c r="I24" s="8">
        <v>11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18" customFormat="1" ht="11.45" customHeight="1" x14ac:dyDescent="0.25">
      <c r="A25" s="19">
        <v>19</v>
      </c>
      <c r="B25" s="3" t="s">
        <v>106</v>
      </c>
      <c r="C25" s="8">
        <v>25</v>
      </c>
      <c r="D25" s="8">
        <v>15</v>
      </c>
      <c r="E25" s="8"/>
      <c r="F25" s="8"/>
      <c r="G25" s="29">
        <f t="shared" si="0"/>
        <v>5</v>
      </c>
      <c r="H25" s="8"/>
      <c r="I25" s="8">
        <v>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18" customFormat="1" ht="11.45" customHeight="1" x14ac:dyDescent="0.25">
      <c r="A26" s="19">
        <v>20</v>
      </c>
      <c r="B26" s="3" t="s">
        <v>47</v>
      </c>
      <c r="C26" s="8">
        <v>0</v>
      </c>
      <c r="D26" s="8">
        <v>0</v>
      </c>
      <c r="E26" s="8"/>
      <c r="F26" s="8"/>
      <c r="G26" s="29">
        <f t="shared" si="0"/>
        <v>1</v>
      </c>
      <c r="H26" s="8"/>
      <c r="I26" s="8">
        <v>11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18" customFormat="1" ht="11.45" customHeight="1" x14ac:dyDescent="0.25">
      <c r="A27" s="19">
        <v>21</v>
      </c>
      <c r="B27" s="3" t="s">
        <v>3</v>
      </c>
      <c r="C27" s="8">
        <v>10</v>
      </c>
      <c r="D27" s="8">
        <v>0</v>
      </c>
      <c r="E27" s="8"/>
      <c r="F27" s="8"/>
      <c r="G27" s="29">
        <f t="shared" si="0"/>
        <v>2</v>
      </c>
      <c r="H27" s="8"/>
      <c r="I27" s="8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18" customFormat="1" ht="11.45" customHeight="1" x14ac:dyDescent="0.25">
      <c r="A28" s="19">
        <v>22</v>
      </c>
      <c r="B28" s="3" t="s">
        <v>5</v>
      </c>
      <c r="C28" s="8">
        <v>11</v>
      </c>
      <c r="D28" s="8">
        <v>10</v>
      </c>
      <c r="E28" s="8"/>
      <c r="F28" s="8"/>
      <c r="G28" s="29">
        <f t="shared" si="0"/>
        <v>3.1</v>
      </c>
      <c r="H28" s="8"/>
      <c r="I28" s="8">
        <v>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s="18" customFormat="1" ht="11.45" customHeight="1" x14ac:dyDescent="0.25">
      <c r="A29" s="19">
        <v>23</v>
      </c>
      <c r="B29" s="3" t="s">
        <v>107</v>
      </c>
      <c r="C29" s="8">
        <v>21</v>
      </c>
      <c r="D29" s="8">
        <v>16</v>
      </c>
      <c r="E29" s="8"/>
      <c r="F29" s="8"/>
      <c r="G29" s="29">
        <f t="shared" si="0"/>
        <v>4.7</v>
      </c>
      <c r="H29" s="8"/>
      <c r="I29" s="8"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18" customFormat="1" ht="11.45" customHeight="1" x14ac:dyDescent="0.25">
      <c r="A30" s="19">
        <v>24</v>
      </c>
      <c r="B30" s="3" t="s">
        <v>51</v>
      </c>
      <c r="C30" s="8">
        <v>10</v>
      </c>
      <c r="D30" s="8">
        <v>0</v>
      </c>
      <c r="E30" s="8"/>
      <c r="F30" s="8"/>
      <c r="G30" s="29">
        <f t="shared" si="0"/>
        <v>2</v>
      </c>
      <c r="H30" s="8"/>
      <c r="I30" s="8">
        <v>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s="18" customFormat="1" ht="11.45" customHeight="1" x14ac:dyDescent="0.25">
      <c r="A31" s="19">
        <v>25</v>
      </c>
      <c r="B31" s="3" t="s">
        <v>71</v>
      </c>
      <c r="C31" s="8">
        <v>5</v>
      </c>
      <c r="D31" s="8">
        <v>6</v>
      </c>
      <c r="E31" s="8"/>
      <c r="F31" s="8"/>
      <c r="G31" s="29">
        <f t="shared" si="0"/>
        <v>2.1</v>
      </c>
      <c r="H31" s="8"/>
      <c r="I31" s="8">
        <v>10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s="18" customFormat="1" ht="11.45" customHeight="1" x14ac:dyDescent="0.25">
      <c r="A32" s="19">
        <v>26</v>
      </c>
      <c r="B32" s="3" t="s">
        <v>72</v>
      </c>
      <c r="C32" s="8">
        <v>10</v>
      </c>
      <c r="D32" s="8">
        <v>0</v>
      </c>
      <c r="E32" s="8"/>
      <c r="F32" s="8"/>
      <c r="G32" s="29">
        <f t="shared" si="0"/>
        <v>2</v>
      </c>
      <c r="H32" s="8"/>
      <c r="I32" s="8">
        <v>11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s="18" customFormat="1" ht="11.45" customHeight="1" x14ac:dyDescent="0.25">
      <c r="A33" s="19">
        <v>27</v>
      </c>
      <c r="B33" s="3" t="s">
        <v>73</v>
      </c>
      <c r="C33" s="8">
        <v>10</v>
      </c>
      <c r="D33" s="8">
        <v>0</v>
      </c>
      <c r="E33" s="8"/>
      <c r="F33" s="8"/>
      <c r="G33" s="29">
        <f t="shared" si="0"/>
        <v>2</v>
      </c>
      <c r="H33" s="8"/>
      <c r="I33" s="8">
        <v>11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s="18" customFormat="1" ht="11.45" customHeight="1" x14ac:dyDescent="0.25">
      <c r="A34" s="19">
        <v>28</v>
      </c>
      <c r="B34" s="3" t="s">
        <v>136</v>
      </c>
      <c r="C34" s="8">
        <v>3</v>
      </c>
      <c r="D34" s="8">
        <v>2</v>
      </c>
      <c r="E34" s="8"/>
      <c r="F34" s="8"/>
      <c r="G34" s="29">
        <f t="shared" si="0"/>
        <v>1.5</v>
      </c>
      <c r="H34" s="8"/>
      <c r="I34" s="8">
        <v>5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s="18" customFormat="1" ht="11.45" customHeight="1" x14ac:dyDescent="0.25">
      <c r="A35" s="19">
        <v>29</v>
      </c>
      <c r="B35" s="3" t="s">
        <v>137</v>
      </c>
      <c r="C35" s="8">
        <v>10</v>
      </c>
      <c r="D35" s="8">
        <v>0</v>
      </c>
      <c r="E35" s="8"/>
      <c r="F35" s="8"/>
      <c r="G35" s="29">
        <f t="shared" si="0"/>
        <v>2</v>
      </c>
      <c r="H35" s="8"/>
      <c r="I35" s="8">
        <v>4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s="18" customFormat="1" ht="11.45" customHeight="1" x14ac:dyDescent="0.25">
      <c r="A36" s="19">
        <v>30</v>
      </c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s="18" customFormat="1" ht="11.45" customHeight="1" x14ac:dyDescent="0.25">
      <c r="A37" s="19">
        <v>31</v>
      </c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s="18" customFormat="1" ht="11.45" customHeight="1" x14ac:dyDescent="0.25">
      <c r="A38" s="19">
        <v>32</v>
      </c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s="18" customFormat="1" ht="11.45" customHeight="1" x14ac:dyDescent="0.25">
      <c r="A39" s="19">
        <v>33</v>
      </c>
      <c r="B39" s="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s="18" customFormat="1" ht="11.45" customHeight="1" x14ac:dyDescent="0.25">
      <c r="A40" s="19">
        <v>34</v>
      </c>
      <c r="B40" s="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18" customFormat="1" ht="11.45" customHeight="1" x14ac:dyDescent="0.25">
      <c r="A41" s="19">
        <v>35</v>
      </c>
      <c r="B41" s="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s="18" customFormat="1" ht="11.45" customHeight="1" x14ac:dyDescent="0.25">
      <c r="A42" s="19">
        <v>36</v>
      </c>
      <c r="B42" s="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s="18" customFormat="1" ht="11.45" customHeight="1" x14ac:dyDescent="0.25">
      <c r="A43" s="19">
        <v>37</v>
      </c>
      <c r="B43" s="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s="18" customFormat="1" x14ac:dyDescent="0.25"/>
    <row r="45" spans="1:41" s="18" customFormat="1" x14ac:dyDescent="0.25"/>
  </sheetData>
  <mergeCells count="11">
    <mergeCell ref="AD3:AN3"/>
    <mergeCell ref="C2:M2"/>
    <mergeCell ref="N2:P2"/>
    <mergeCell ref="R2:S2"/>
    <mergeCell ref="T2:AC2"/>
    <mergeCell ref="AD2:AN2"/>
    <mergeCell ref="C5:P5"/>
    <mergeCell ref="C3:M3"/>
    <mergeCell ref="N3:P3"/>
    <mergeCell ref="R3:S3"/>
    <mergeCell ref="T3:AC3"/>
  </mergeCells>
  <phoneticPr fontId="1" type="noConversion"/>
  <pageMargins left="0.7" right="0.7" top="0.75" bottom="0.75" header="0.3" footer="0.3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703</vt:lpstr>
      <vt:lpstr>1003</vt:lpstr>
      <vt:lpstr>903</vt:lpstr>
      <vt:lpstr>803</vt:lpstr>
      <vt:lpstr>Hoja3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hammitos</cp:lastModifiedBy>
  <cp:lastPrinted>2015-02-11T20:53:43Z</cp:lastPrinted>
  <dcterms:created xsi:type="dcterms:W3CDTF">2011-01-22T23:33:17Z</dcterms:created>
  <dcterms:modified xsi:type="dcterms:W3CDTF">2015-03-30T15:06:48Z</dcterms:modified>
</cp:coreProperties>
</file>